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2755ee1011c4072/Gamingfans/Gamingfans/Catan/"/>
    </mc:Choice>
  </mc:AlternateContent>
  <bookViews>
    <workbookView xWindow="0" yWindow="0" windowWidth="19200" windowHeight="6470"/>
  </bookViews>
  <sheets>
    <sheet name="mit Streichresultate" sheetId="2" r:id="rId1"/>
  </sheets>
  <definedNames>
    <definedName name="_xlnm.Print_Area" localSheetId="0">'mit Streichresultate'!$A$2:$AH$68</definedName>
    <definedName name="_xlnm.Print_Titles" localSheetId="0">'mit Streichresultate'!$1:$4</definedName>
  </definedNames>
  <calcPr calcId="152511"/>
</workbook>
</file>

<file path=xl/calcChain.xml><?xml version="1.0" encoding="utf-8"?>
<calcChain xmlns="http://schemas.openxmlformats.org/spreadsheetml/2006/main">
  <c r="AH34" i="2" l="1"/>
  <c r="AH27" i="2" l="1"/>
  <c r="AH30" i="2"/>
  <c r="AH23" i="2"/>
  <c r="AH25" i="2"/>
  <c r="AH19" i="2"/>
  <c r="AH21" i="2"/>
  <c r="AH18" i="2"/>
  <c r="AH20" i="2"/>
  <c r="AH29" i="2"/>
  <c r="AH17" i="2"/>
  <c r="AH28" i="2"/>
  <c r="AH24" i="2"/>
  <c r="AH15" i="2"/>
  <c r="AH11" i="2"/>
  <c r="AH6" i="2"/>
  <c r="AH13" i="2"/>
  <c r="AH7" i="2"/>
  <c r="AH10" i="2"/>
  <c r="AH8" i="2"/>
  <c r="AH9" i="2"/>
  <c r="AH14" i="2"/>
  <c r="AH16" i="2"/>
  <c r="AH5" i="2"/>
  <c r="AH12" i="2"/>
  <c r="AH22" i="2"/>
  <c r="AH26" i="2"/>
  <c r="AH31" i="2"/>
  <c r="AH32" i="2"/>
  <c r="AH33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</calcChain>
</file>

<file path=xl/sharedStrings.xml><?xml version="1.0" encoding="utf-8"?>
<sst xmlns="http://schemas.openxmlformats.org/spreadsheetml/2006/main" count="378" uniqueCount="251">
  <si>
    <t>Rang</t>
  </si>
  <si>
    <t>Nachname</t>
  </si>
  <si>
    <t>Vorname</t>
  </si>
  <si>
    <t>JUFA Wien 26.10.2012</t>
  </si>
  <si>
    <t>JUFA Wien 27.10.2012</t>
  </si>
  <si>
    <t>Ebner</t>
  </si>
  <si>
    <t>Hans</t>
  </si>
  <si>
    <t>Krenn</t>
  </si>
  <si>
    <t>Bernhard</t>
  </si>
  <si>
    <t xml:space="preserve">Klaschka </t>
  </si>
  <si>
    <t>Helga</t>
  </si>
  <si>
    <t>Jauk</t>
  </si>
  <si>
    <t>Hans-Peter</t>
  </si>
  <si>
    <t>Hodous</t>
  </si>
  <si>
    <t>Christian</t>
  </si>
  <si>
    <t>Grad</t>
  </si>
  <si>
    <t>Oliver</t>
  </si>
  <si>
    <t>Wagenhofer</t>
  </si>
  <si>
    <t>Armin</t>
  </si>
  <si>
    <t>Mostböck</t>
  </si>
  <si>
    <t>Schaupper</t>
  </si>
  <si>
    <t>Doris</t>
  </si>
  <si>
    <t>Wieczorek</t>
  </si>
  <si>
    <t>Sabine</t>
  </si>
  <si>
    <t>Weninger</t>
  </si>
  <si>
    <t>Kurt</t>
  </si>
  <si>
    <t>Zaslavska</t>
  </si>
  <si>
    <t>Kateryna</t>
  </si>
  <si>
    <t>Huber</t>
  </si>
  <si>
    <t>Evi</t>
  </si>
  <si>
    <t>Martin</t>
  </si>
  <si>
    <t>Fischer</t>
  </si>
  <si>
    <t>Trukic-Huber</t>
  </si>
  <si>
    <t>Martina</t>
  </si>
  <si>
    <t>Grabler</t>
  </si>
  <si>
    <t>Taufner</t>
  </si>
  <si>
    <t>Alexandra</t>
  </si>
  <si>
    <t>Frank</t>
  </si>
  <si>
    <t>Josef</t>
  </si>
  <si>
    <t>Kamleitner</t>
  </si>
  <si>
    <t>Linzatti</t>
  </si>
  <si>
    <t>Friedrich</t>
  </si>
  <si>
    <t>Reinhold</t>
  </si>
  <si>
    <t>Zehetmair</t>
  </si>
  <si>
    <t>Monika</t>
  </si>
  <si>
    <t>Renè</t>
  </si>
  <si>
    <t>Freisslich</t>
  </si>
  <si>
    <t>Ranglistenpunkte (entspricht FIS-Punktesystem)</t>
  </si>
  <si>
    <t>Biela</t>
  </si>
  <si>
    <t>Reiner</t>
  </si>
  <si>
    <t>Barbara</t>
  </si>
  <si>
    <t>Andreas</t>
  </si>
  <si>
    <t>Fraissl</t>
  </si>
  <si>
    <t>Sandra</t>
  </si>
  <si>
    <t>Affenzeller</t>
  </si>
  <si>
    <t>Jürgen</t>
  </si>
  <si>
    <t>HeldenCon 2011</t>
  </si>
  <si>
    <t>Gstöttner</t>
  </si>
  <si>
    <t>letzter Rang</t>
  </si>
  <si>
    <t>22</t>
  </si>
  <si>
    <t>24</t>
  </si>
  <si>
    <t>37</t>
  </si>
  <si>
    <t>58</t>
  </si>
  <si>
    <t>48</t>
  </si>
  <si>
    <t>Traun
03.03.2013</t>
  </si>
  <si>
    <t>Platzer</t>
  </si>
  <si>
    <t>Steve</t>
  </si>
  <si>
    <t>Stefan</t>
  </si>
  <si>
    <t>Seefeld-Kadolz 
13.4.2013</t>
  </si>
  <si>
    <t>Gerhard</t>
  </si>
  <si>
    <t>Maria</t>
  </si>
  <si>
    <t>Seefeld-Kadolz 
14.4.2013</t>
  </si>
  <si>
    <t>2. Xeis Trophy Hieflau
15./16.6.2013</t>
  </si>
  <si>
    <t>Manuel</t>
  </si>
  <si>
    <t>35</t>
  </si>
  <si>
    <t>39</t>
  </si>
  <si>
    <t>Dechtel Turnier Jufa Veitsch</t>
  </si>
  <si>
    <t>12</t>
  </si>
  <si>
    <t>29</t>
  </si>
  <si>
    <t>31</t>
  </si>
  <si>
    <t>33</t>
  </si>
  <si>
    <t>1</t>
  </si>
  <si>
    <t>Helden Con Marchtrenk</t>
  </si>
  <si>
    <t>1. Österreichische Siedler von Catan Rangliste</t>
  </si>
  <si>
    <t>Giza</t>
  </si>
  <si>
    <t>Schestauber</t>
  </si>
  <si>
    <t>Robert</t>
  </si>
  <si>
    <t>Eberhard</t>
  </si>
  <si>
    <t>Hainy</t>
  </si>
  <si>
    <t>Lisa</t>
  </si>
  <si>
    <t>Hablesreiter</t>
  </si>
  <si>
    <t>Markus</t>
  </si>
  <si>
    <t>Prähofer</t>
  </si>
  <si>
    <t>Christiane</t>
  </si>
  <si>
    <t>Hechinger</t>
  </si>
  <si>
    <t>Rudolf</t>
  </si>
  <si>
    <t>Schöberl</t>
  </si>
  <si>
    <t>Mascha</t>
  </si>
  <si>
    <t>Gruber</t>
  </si>
  <si>
    <t>Gerlinde</t>
  </si>
  <si>
    <t>15</t>
  </si>
  <si>
    <t>Wien Jufa 2013
Basis</t>
  </si>
  <si>
    <t>Wien JUFA 2013
Seefahrer</t>
  </si>
  <si>
    <t>Jovanovic</t>
  </si>
  <si>
    <t>Mirko</t>
  </si>
  <si>
    <t>Walter</t>
  </si>
  <si>
    <t>Olivia</t>
  </si>
  <si>
    <t>Kartal</t>
  </si>
  <si>
    <t>Selma</t>
  </si>
  <si>
    <t>Hofbauer</t>
  </si>
  <si>
    <t>Peter</t>
  </si>
  <si>
    <t>Scherber</t>
  </si>
  <si>
    <t>Laura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</si>
  <si>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</si>
  <si>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</si>
  <si>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</si>
  <si>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</si>
  <si>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</si>
  <si>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</si>
  <si>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</si>
  <si>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</si>
  <si>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</si>
  <si>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</si>
  <si>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</si>
  <si>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</si>
  <si>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16</t>
  </si>
  <si>
    <t>18</t>
  </si>
  <si>
    <t>19</t>
  </si>
  <si>
    <t>21</t>
  </si>
  <si>
    <t>23</t>
  </si>
  <si>
    <t>28</t>
  </si>
  <si>
    <t>30</t>
  </si>
  <si>
    <t>42</t>
  </si>
  <si>
    <t>45</t>
  </si>
  <si>
    <t>49</t>
  </si>
  <si>
    <t>54</t>
  </si>
  <si>
    <t>56</t>
  </si>
  <si>
    <t>57</t>
  </si>
  <si>
    <t>59</t>
  </si>
  <si>
    <t>3. Xeis Trophy Hieflau</t>
  </si>
  <si>
    <t>17</t>
  </si>
  <si>
    <t>20</t>
  </si>
  <si>
    <t>60</t>
  </si>
  <si>
    <t>Gartner</t>
  </si>
  <si>
    <t>Lukas</t>
  </si>
  <si>
    <t>Sturm</t>
  </si>
  <si>
    <t>Christoph</t>
  </si>
  <si>
    <t>DLB 2014
Basis</t>
  </si>
  <si>
    <t xml:space="preserve">DLB 2014
Seefahrer </t>
  </si>
  <si>
    <t>Fauland</t>
  </si>
  <si>
    <t>Mario</t>
  </si>
  <si>
    <t>Koscher</t>
  </si>
  <si>
    <t>Gerold</t>
  </si>
  <si>
    <t>36</t>
  </si>
  <si>
    <t>Grünau 2014
Basis</t>
  </si>
  <si>
    <t>Grünau 2014 Basis</t>
  </si>
  <si>
    <t>Wenger</t>
  </si>
  <si>
    <t>Daniel</t>
  </si>
  <si>
    <t>Nagelmüller</t>
  </si>
  <si>
    <t>Gesamtpunkte</t>
  </si>
  <si>
    <t>26</t>
  </si>
  <si>
    <t>27</t>
  </si>
  <si>
    <t>52</t>
  </si>
  <si>
    <t>55</t>
  </si>
  <si>
    <t>Dechtel 2014</t>
  </si>
  <si>
    <t>HeldenCon Samstag</t>
  </si>
  <si>
    <t>HeldenCon Sonntag</t>
  </si>
  <si>
    <t>Wolfsgruber</t>
  </si>
  <si>
    <t>Ewald</t>
  </si>
  <si>
    <t>Drindorfer</t>
  </si>
  <si>
    <t>Schultes</t>
  </si>
  <si>
    <t>Roswitha</t>
  </si>
  <si>
    <t xml:space="preserve">Schultes </t>
  </si>
  <si>
    <t>Ulrike</t>
  </si>
  <si>
    <t>Hatzmann</t>
  </si>
  <si>
    <t>Marianne</t>
  </si>
  <si>
    <t>Wien JUFA 2015 Seefahrer</t>
  </si>
  <si>
    <t>Wien JUFA 2015 Basis</t>
  </si>
  <si>
    <t>Christa</t>
  </si>
  <si>
    <t>Friedl</t>
  </si>
  <si>
    <t>47</t>
  </si>
  <si>
    <t>43</t>
  </si>
  <si>
    <t>50</t>
  </si>
  <si>
    <t>53</t>
  </si>
  <si>
    <t>JUFA Grünau 2015</t>
  </si>
  <si>
    <t>Deutschlandsberg 2015 Seefahrer</t>
  </si>
  <si>
    <t>Deutschlandsberg 2015 Basis</t>
  </si>
  <si>
    <t>Ciffrain</t>
  </si>
  <si>
    <t>Marion</t>
  </si>
  <si>
    <t>Kogler</t>
  </si>
  <si>
    <t>Denise</t>
  </si>
  <si>
    <t>Waltl</t>
  </si>
  <si>
    <t>Bianca</t>
  </si>
  <si>
    <t>61</t>
  </si>
  <si>
    <t>62</t>
  </si>
  <si>
    <t>63</t>
  </si>
  <si>
    <t>64</t>
  </si>
  <si>
    <t>65</t>
  </si>
  <si>
    <t>66</t>
  </si>
  <si>
    <t>67</t>
  </si>
  <si>
    <t>Leitner</t>
  </si>
  <si>
    <t>Simone</t>
  </si>
  <si>
    <t>25</t>
  </si>
  <si>
    <t>32</t>
  </si>
  <si>
    <t>34</t>
  </si>
  <si>
    <t>38</t>
  </si>
  <si>
    <t>40</t>
  </si>
  <si>
    <t>41</t>
  </si>
  <si>
    <t>44</t>
  </si>
  <si>
    <t>46</t>
  </si>
  <si>
    <t>51</t>
  </si>
  <si>
    <t>68</t>
  </si>
  <si>
    <t>69</t>
  </si>
  <si>
    <t>70</t>
  </si>
  <si>
    <t>71</t>
  </si>
  <si>
    <t>72</t>
  </si>
  <si>
    <t>73</t>
  </si>
  <si>
    <t>74</t>
  </si>
  <si>
    <t>75</t>
  </si>
  <si>
    <t>ComiCon Wien
2015</t>
  </si>
  <si>
    <t>Mahr</t>
  </si>
  <si>
    <t>Matthias</t>
  </si>
  <si>
    <t>Zarnhofer</t>
  </si>
  <si>
    <t>Ernst</t>
  </si>
  <si>
    <t>Ploderer</t>
  </si>
  <si>
    <t>Matthäus</t>
  </si>
  <si>
    <t>Janner</t>
  </si>
  <si>
    <t>Benjamin</t>
  </si>
  <si>
    <t>Marcel</t>
  </si>
  <si>
    <t>Feilhammer</t>
  </si>
  <si>
    <t>Hahn</t>
  </si>
  <si>
    <t>Thomas</t>
  </si>
  <si>
    <t>Dürhammer</t>
  </si>
  <si>
    <t>Krasny</t>
  </si>
  <si>
    <t>Sascha</t>
  </si>
  <si>
    <t>Groniewisz</t>
  </si>
  <si>
    <t>Silvia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</si>
  <si>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</si>
  <si>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</si>
  <si>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</si>
  <si>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</si>
  <si>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</si>
  <si>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</si>
  <si>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</si>
  <si>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</si>
  <si>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</si>
  <si>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</si>
  <si>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Xeis Trophy
2015</t>
  </si>
  <si>
    <t>Hollnbuchner</t>
  </si>
  <si>
    <t>Dechtel Basis 
2015</t>
  </si>
  <si>
    <t>Dechtel Seefahrer
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</si>
</sst>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" fontId="8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" xfId="0" applyBorder="1"/>
    <xf numFmtId="0" fontId="2" fillId="0" borderId="0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120650</xdr:colOff>
      <xdr:row>2</xdr:row>
      <xdr:rowOff>120650</xdr:rowOff>
    </xdr:from>
    <xdr:to>
      <xdr:col>29</xdr:col>
      <xdr:colOff>823988</xdr:colOff>
      <xdr:row>2</xdr:row>
      <xdr:rowOff>476250</xdr:rowOff>
    </xdr:to>
    <xdr:pic>
      <xdr:nvPicPr>
        <xdr:cNvPr id="22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654050"/>
          <a:ext cx="790575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O90"/>
  <sheetViews>
    <sheetView tabSelected="1" zoomScale="70" zoomScaleNormal="70" workbookViewId="0">
      <selection activeCell="AD7" sqref="AD7"/>
    </sheetView>
  </sheetViews>
  <sheetFormatPr baseColWidth="10" defaultRowHeight="12.5" x14ac:dyDescent="0.25"/>
  <cols>
    <col min="1" max="1" width="5.7265625" style="8" bestFit="1" customWidth="1"/>
    <col min="2" max="2" width="6.453125" style="8" customWidth="1"/>
    <col min="3" max="3" width="17.1796875" bestFit="1" customWidth="1"/>
    <col min="4" max="4" width="13.7265625" bestFit="1" customWidth="1"/>
    <col min="5" max="12" width="12.7265625" style="3" hidden="1" customWidth="1"/>
    <col min="13" max="13" width="13.81640625" style="3" hidden="1" customWidth="1"/>
    <col min="14" max="14" width="12.7265625" style="3" hidden="1" customWidth="1"/>
    <col min="15" max="18" width="13.81640625" hidden="1" customWidth="1"/>
    <col min="19" max="19" width="14.81640625" hidden="1" customWidth="1"/>
    <col min="20" max="23" width="14.453125" hidden="1" customWidth="1"/>
    <col min="24" max="27" width="14.453125" customWidth="1"/>
    <col min="28" max="28" width="15.6328125" customWidth="1"/>
    <col min="29" max="33" width="16" customWidth="1"/>
    <col min="34" max="34" width="15.36328125" style="3" customWidth="1"/>
    <col min="35" max="35" width="13.81640625" bestFit="1" customWidth="1"/>
    <col min="36" max="39" width="12.7265625" style="3" customWidth="1"/>
    <col min="40" max="40" width="7" customWidth="1"/>
    <col min="41" max="41" width="7.54296875" customWidth="1"/>
  </cols>
  <sheetData>
    <row r="1" spans="1:41" ht="21" customHeight="1" x14ac:dyDescent="0.4">
      <c r="A1" s="12"/>
      <c r="B1" s="13"/>
      <c r="C1" s="14"/>
      <c r="D1" s="14"/>
      <c r="E1" s="14"/>
      <c r="F1" s="14"/>
      <c r="G1" s="15"/>
      <c r="H1" s="15"/>
      <c r="J1" s="14"/>
      <c r="L1" s="14"/>
      <c r="M1" s="14" t="s">
        <v>83</v>
      </c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6"/>
      <c r="AO1" s="6"/>
    </row>
    <row r="2" spans="1:41" ht="21" customHeight="1" x14ac:dyDescent="0.35">
      <c r="A2" s="16"/>
      <c r="B2" s="17"/>
      <c r="C2" s="18"/>
      <c r="D2" s="18"/>
      <c r="E2" s="18"/>
      <c r="F2" s="18"/>
      <c r="G2" s="19" t="s">
        <v>47</v>
      </c>
      <c r="H2" s="19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"/>
      <c r="AO2" s="1"/>
    </row>
    <row r="3" spans="1:41" ht="44.25" customHeight="1" x14ac:dyDescent="0.35">
      <c r="A3" s="16"/>
      <c r="B3" s="17"/>
      <c r="C3" s="22"/>
      <c r="D3" s="22"/>
      <c r="E3" s="23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1"/>
      <c r="AO3" s="1"/>
    </row>
    <row r="4" spans="1:41" ht="51" customHeight="1" x14ac:dyDescent="0.3">
      <c r="A4" s="25" t="s">
        <v>0</v>
      </c>
      <c r="B4" s="26" t="s">
        <v>58</v>
      </c>
      <c r="C4" s="25" t="s">
        <v>1</v>
      </c>
      <c r="D4" s="25" t="s">
        <v>2</v>
      </c>
      <c r="E4" s="26" t="s">
        <v>56</v>
      </c>
      <c r="F4" s="26" t="s">
        <v>3</v>
      </c>
      <c r="G4" s="26" t="s">
        <v>4</v>
      </c>
      <c r="H4" s="26" t="s">
        <v>64</v>
      </c>
      <c r="I4" s="26" t="s">
        <v>68</v>
      </c>
      <c r="J4" s="26" t="s">
        <v>71</v>
      </c>
      <c r="K4" s="26" t="s">
        <v>72</v>
      </c>
      <c r="L4" s="26" t="s">
        <v>76</v>
      </c>
      <c r="M4" s="26" t="s">
        <v>82</v>
      </c>
      <c r="N4" s="26" t="s">
        <v>101</v>
      </c>
      <c r="O4" s="26" t="s">
        <v>102</v>
      </c>
      <c r="P4" s="26" t="s">
        <v>139</v>
      </c>
      <c r="Q4" s="26" t="s">
        <v>147</v>
      </c>
      <c r="R4" s="26" t="s">
        <v>148</v>
      </c>
      <c r="S4" s="26" t="s">
        <v>154</v>
      </c>
      <c r="T4" s="26" t="s">
        <v>155</v>
      </c>
      <c r="U4" s="26" t="s">
        <v>164</v>
      </c>
      <c r="V4" s="26" t="s">
        <v>165</v>
      </c>
      <c r="W4" s="26" t="s">
        <v>166</v>
      </c>
      <c r="X4" s="26" t="s">
        <v>177</v>
      </c>
      <c r="Y4" s="26" t="s">
        <v>176</v>
      </c>
      <c r="Z4" s="26" t="s">
        <v>184</v>
      </c>
      <c r="AA4" s="26" t="s">
        <v>184</v>
      </c>
      <c r="AB4" s="26" t="s">
        <v>185</v>
      </c>
      <c r="AC4" s="26" t="s">
        <v>186</v>
      </c>
      <c r="AD4" s="26" t="s">
        <v>219</v>
      </c>
      <c r="AE4" s="26" t="s">
        <v>247</v>
      </c>
      <c r="AF4" s="26" t="s">
        <v>249</v>
      </c>
      <c r="AG4" s="26" t="s">
        <v>250</v>
      </c>
      <c r="AH4" s="26" t="s">
        <v>159</v>
      </c>
      <c r="AJ4"/>
      <c r="AK4"/>
      <c r="AL4"/>
      <c r="AM4"/>
    </row>
    <row r="5" spans="1:41" ht="15.5" x14ac:dyDescent="0.35">
      <c r="A5" s="9" t="s">
        <v>81</v>
      </c>
      <c r="B5" s="9" t="s">
        <v>81</v>
      </c>
      <c r="C5" s="10" t="s">
        <v>5</v>
      </c>
      <c r="D5" s="10" t="s">
        <v>6</v>
      </c>
      <c r="E5" s="4">
        <v>3</v>
      </c>
      <c r="F5" s="21">
        <v>16</v>
      </c>
      <c r="G5" s="2">
        <v>36</v>
      </c>
      <c r="H5" s="2">
        <v>40</v>
      </c>
      <c r="I5" s="21">
        <v>7</v>
      </c>
      <c r="J5" s="21">
        <v>18</v>
      </c>
      <c r="K5" s="2">
        <v>36</v>
      </c>
      <c r="L5" s="21">
        <v>20</v>
      </c>
      <c r="M5" s="2">
        <v>29</v>
      </c>
      <c r="N5" s="21">
        <v>14</v>
      </c>
      <c r="O5" s="2">
        <v>26</v>
      </c>
      <c r="P5" s="2">
        <v>50</v>
      </c>
      <c r="Q5" s="2">
        <v>50</v>
      </c>
      <c r="R5" s="2">
        <v>80</v>
      </c>
      <c r="S5" s="2"/>
      <c r="T5" s="2"/>
      <c r="U5" s="2">
        <v>100</v>
      </c>
      <c r="V5" s="2">
        <v>60</v>
      </c>
      <c r="W5" s="21">
        <v>22</v>
      </c>
      <c r="X5" s="2">
        <v>80</v>
      </c>
      <c r="Y5" s="21">
        <v>36</v>
      </c>
      <c r="Z5" s="21">
        <v>22</v>
      </c>
      <c r="AA5" s="2">
        <v>100</v>
      </c>
      <c r="AB5" s="2">
        <v>80</v>
      </c>
      <c r="AC5" s="2">
        <v>80</v>
      </c>
      <c r="AD5" s="21">
        <v>18</v>
      </c>
      <c r="AE5" s="2">
        <v>50</v>
      </c>
      <c r="AF5" s="2">
        <v>45</v>
      </c>
      <c r="AG5" s="2">
        <v>80</v>
      </c>
      <c r="AH5" s="20">
        <f>AG5+AE5+AC5+AB5+AA5+X5</f>
        <v>470</v>
      </c>
      <c r="AJ5"/>
      <c r="AK5"/>
      <c r="AL5"/>
      <c r="AM5"/>
    </row>
    <row r="6" spans="1:41" ht="15.5" x14ac:dyDescent="0.35">
      <c r="A6" s="9" t="s">
        <v>113</v>
      </c>
      <c r="B6" s="9" t="s">
        <v>119</v>
      </c>
      <c r="C6" s="10" t="s">
        <v>8</v>
      </c>
      <c r="D6" s="10" t="s">
        <v>30</v>
      </c>
      <c r="E6" s="2">
        <v>40</v>
      </c>
      <c r="F6" s="21">
        <v>26</v>
      </c>
      <c r="G6" s="21">
        <v>24</v>
      </c>
      <c r="H6" s="4">
        <v>18</v>
      </c>
      <c r="I6" s="2">
        <v>100</v>
      </c>
      <c r="J6" s="21">
        <v>32</v>
      </c>
      <c r="K6" s="21">
        <v>26</v>
      </c>
      <c r="L6" s="2">
        <v>80</v>
      </c>
      <c r="M6" s="21">
        <v>32</v>
      </c>
      <c r="N6" s="21">
        <v>22</v>
      </c>
      <c r="O6" s="2">
        <v>80</v>
      </c>
      <c r="P6" s="2"/>
      <c r="Q6" s="2">
        <v>45</v>
      </c>
      <c r="R6" s="2">
        <v>32</v>
      </c>
      <c r="S6" s="21">
        <v>18</v>
      </c>
      <c r="T6" s="2">
        <v>80</v>
      </c>
      <c r="U6" s="2">
        <v>40</v>
      </c>
      <c r="V6" s="2">
        <v>22</v>
      </c>
      <c r="W6" s="2">
        <v>45</v>
      </c>
      <c r="X6" s="21"/>
      <c r="Y6" s="21"/>
      <c r="Z6" s="2">
        <v>24</v>
      </c>
      <c r="AA6" s="2">
        <v>45</v>
      </c>
      <c r="AB6" s="2"/>
      <c r="AC6" s="2"/>
      <c r="AD6" s="2">
        <v>80</v>
      </c>
      <c r="AE6" s="2">
        <v>22</v>
      </c>
      <c r="AF6" s="2">
        <v>100</v>
      </c>
      <c r="AG6" s="2">
        <v>100</v>
      </c>
      <c r="AH6" s="20">
        <f>AG6+AF6+AE6+AD6+AA6+Z6</f>
        <v>371</v>
      </c>
      <c r="AI6" s="27"/>
      <c r="AJ6"/>
      <c r="AK6"/>
      <c r="AL6"/>
      <c r="AM6"/>
    </row>
    <row r="7" spans="1:41" ht="15.5" x14ac:dyDescent="0.35">
      <c r="A7" s="9" t="s">
        <v>114</v>
      </c>
      <c r="B7" s="9" t="s">
        <v>117</v>
      </c>
      <c r="C7" s="10" t="s">
        <v>48</v>
      </c>
      <c r="D7" s="10" t="s">
        <v>49</v>
      </c>
      <c r="E7" s="4"/>
      <c r="F7" s="2">
        <v>100</v>
      </c>
      <c r="G7" s="2">
        <v>60</v>
      </c>
      <c r="H7" s="2">
        <v>80</v>
      </c>
      <c r="I7" s="2">
        <v>40</v>
      </c>
      <c r="J7" s="2">
        <v>50</v>
      </c>
      <c r="K7" s="2">
        <v>50</v>
      </c>
      <c r="L7" s="21">
        <v>32</v>
      </c>
      <c r="M7" s="21">
        <v>22</v>
      </c>
      <c r="N7" s="2">
        <v>50</v>
      </c>
      <c r="O7" s="2">
        <v>36</v>
      </c>
      <c r="P7" s="2">
        <v>36</v>
      </c>
      <c r="Q7" s="21">
        <v>20</v>
      </c>
      <c r="R7" s="2">
        <v>36</v>
      </c>
      <c r="S7" s="2">
        <v>60</v>
      </c>
      <c r="T7" s="2">
        <v>32</v>
      </c>
      <c r="U7" s="2">
        <v>36</v>
      </c>
      <c r="V7" s="2"/>
      <c r="W7" s="2"/>
      <c r="X7" s="2">
        <v>40</v>
      </c>
      <c r="Y7" s="2">
        <v>100</v>
      </c>
      <c r="Z7" s="2">
        <v>36</v>
      </c>
      <c r="AA7" s="21">
        <v>20</v>
      </c>
      <c r="AB7" s="21"/>
      <c r="AC7" s="21"/>
      <c r="AD7" s="2">
        <v>50</v>
      </c>
      <c r="AE7" s="21">
        <v>20</v>
      </c>
      <c r="AF7" s="2">
        <v>60</v>
      </c>
      <c r="AG7" s="2">
        <v>45</v>
      </c>
      <c r="AH7" s="20">
        <f>AG7+AF7+AD7+Z7+Y7+X7</f>
        <v>331</v>
      </c>
      <c r="AI7" s="27"/>
      <c r="AJ7"/>
      <c r="AK7"/>
      <c r="AL7"/>
      <c r="AM7"/>
    </row>
    <row r="8" spans="1:41" ht="15.5" x14ac:dyDescent="0.35">
      <c r="A8" s="9" t="s">
        <v>115</v>
      </c>
      <c r="B8" s="9" t="s">
        <v>116</v>
      </c>
      <c r="C8" s="10" t="s">
        <v>11</v>
      </c>
      <c r="D8" s="10" t="s">
        <v>12</v>
      </c>
      <c r="E8" s="4">
        <v>22</v>
      </c>
      <c r="F8" s="2">
        <v>50</v>
      </c>
      <c r="G8" s="2">
        <v>100</v>
      </c>
      <c r="H8" s="2">
        <v>60</v>
      </c>
      <c r="I8" s="21">
        <v>22</v>
      </c>
      <c r="J8" s="2">
        <v>36</v>
      </c>
      <c r="K8" s="2">
        <v>60</v>
      </c>
      <c r="L8" s="2">
        <v>100</v>
      </c>
      <c r="M8" s="2">
        <v>36</v>
      </c>
      <c r="N8" s="2">
        <v>26</v>
      </c>
      <c r="O8" s="2">
        <v>29</v>
      </c>
      <c r="P8" s="21">
        <v>18</v>
      </c>
      <c r="Q8" s="2">
        <v>60</v>
      </c>
      <c r="R8" s="21">
        <v>24</v>
      </c>
      <c r="S8" s="2">
        <v>45</v>
      </c>
      <c r="T8" s="2">
        <v>29</v>
      </c>
      <c r="U8" s="2">
        <v>29</v>
      </c>
      <c r="V8" s="2"/>
      <c r="W8" s="2"/>
      <c r="X8" s="2"/>
      <c r="Y8" s="2">
        <v>50</v>
      </c>
      <c r="Z8" s="21">
        <v>26</v>
      </c>
      <c r="AA8" s="21">
        <v>29</v>
      </c>
      <c r="AB8" s="2">
        <v>40</v>
      </c>
      <c r="AC8" s="2">
        <v>50</v>
      </c>
      <c r="AD8" s="2">
        <v>100</v>
      </c>
      <c r="AE8" s="2">
        <v>40</v>
      </c>
      <c r="AF8" s="2">
        <v>50</v>
      </c>
      <c r="AG8" s="2"/>
      <c r="AH8" s="20">
        <f>AF8+AE8+AD8+AC8+AB8+Y8</f>
        <v>330</v>
      </c>
      <c r="AI8" s="27"/>
      <c r="AJ8" s="27"/>
      <c r="AK8"/>
      <c r="AL8"/>
      <c r="AM8"/>
    </row>
    <row r="9" spans="1:41" ht="15.5" x14ac:dyDescent="0.35">
      <c r="A9" s="9" t="s">
        <v>116</v>
      </c>
      <c r="B9" s="9" t="s">
        <v>115</v>
      </c>
      <c r="C9" s="10" t="s">
        <v>24</v>
      </c>
      <c r="D9" s="10" t="s">
        <v>25</v>
      </c>
      <c r="E9" s="4"/>
      <c r="F9" s="4"/>
      <c r="G9" s="2">
        <v>18</v>
      </c>
      <c r="H9" s="2">
        <v>20</v>
      </c>
      <c r="I9" s="2">
        <v>29</v>
      </c>
      <c r="J9" s="21">
        <v>11</v>
      </c>
      <c r="K9" s="21"/>
      <c r="L9" s="2">
        <v>36</v>
      </c>
      <c r="M9" s="2"/>
      <c r="N9" s="21">
        <v>13</v>
      </c>
      <c r="O9" s="21">
        <v>10</v>
      </c>
      <c r="P9" s="2">
        <v>80</v>
      </c>
      <c r="Q9" s="2">
        <v>40</v>
      </c>
      <c r="R9" s="21">
        <v>15</v>
      </c>
      <c r="S9" s="2">
        <v>80</v>
      </c>
      <c r="T9" s="21">
        <v>24</v>
      </c>
      <c r="U9" s="21">
        <v>20</v>
      </c>
      <c r="V9" s="2">
        <v>50</v>
      </c>
      <c r="W9" s="2">
        <v>32</v>
      </c>
      <c r="X9" s="2">
        <v>60</v>
      </c>
      <c r="Y9" s="21">
        <v>29</v>
      </c>
      <c r="Z9" s="2">
        <v>45</v>
      </c>
      <c r="AA9" s="21">
        <v>18</v>
      </c>
      <c r="AB9" s="2">
        <v>60</v>
      </c>
      <c r="AC9" s="2">
        <v>60</v>
      </c>
      <c r="AD9" s="2"/>
      <c r="AE9" s="2">
        <v>60</v>
      </c>
      <c r="AF9" s="21">
        <v>20</v>
      </c>
      <c r="AG9" s="2">
        <v>36</v>
      </c>
      <c r="AH9" s="20">
        <f>AG9+AE9+AC9+AB9+Z9+X9</f>
        <v>321</v>
      </c>
      <c r="AI9" s="28"/>
      <c r="AJ9" s="28"/>
      <c r="AK9"/>
      <c r="AL9"/>
      <c r="AM9"/>
    </row>
    <row r="10" spans="1:41" ht="15.5" x14ac:dyDescent="0.35">
      <c r="A10" s="9" t="s">
        <v>117</v>
      </c>
      <c r="B10" s="9" t="s">
        <v>118</v>
      </c>
      <c r="C10" s="10" t="s">
        <v>9</v>
      </c>
      <c r="D10" s="10" t="s">
        <v>10</v>
      </c>
      <c r="E10" s="4">
        <v>2</v>
      </c>
      <c r="F10" s="4">
        <v>11</v>
      </c>
      <c r="G10" s="21">
        <v>12</v>
      </c>
      <c r="H10" s="21">
        <v>7</v>
      </c>
      <c r="I10" s="2">
        <v>20</v>
      </c>
      <c r="J10" s="2">
        <v>40</v>
      </c>
      <c r="K10" s="2">
        <v>45</v>
      </c>
      <c r="L10" s="2"/>
      <c r="M10" s="2">
        <v>16</v>
      </c>
      <c r="N10" s="21">
        <v>4</v>
      </c>
      <c r="O10" s="2">
        <v>32</v>
      </c>
      <c r="P10" s="21">
        <v>12</v>
      </c>
      <c r="Q10" s="2">
        <v>22</v>
      </c>
      <c r="R10" s="2">
        <v>40</v>
      </c>
      <c r="S10" s="2">
        <v>36</v>
      </c>
      <c r="T10" s="2">
        <v>100</v>
      </c>
      <c r="U10" s="2"/>
      <c r="V10" s="2">
        <v>17</v>
      </c>
      <c r="W10" s="2">
        <v>40</v>
      </c>
      <c r="X10" s="21">
        <v>16</v>
      </c>
      <c r="Y10" s="2">
        <v>45</v>
      </c>
      <c r="Z10" s="2"/>
      <c r="AA10" s="2"/>
      <c r="AB10" s="2">
        <v>100</v>
      </c>
      <c r="AC10" s="2">
        <v>45</v>
      </c>
      <c r="AD10" s="21">
        <v>12</v>
      </c>
      <c r="AE10" s="2">
        <v>32</v>
      </c>
      <c r="AF10" s="2">
        <v>32</v>
      </c>
      <c r="AG10" s="2">
        <v>60</v>
      </c>
      <c r="AH10" s="20">
        <f>AG10+AF10+AE10+AC10+AB10+Y10</f>
        <v>314</v>
      </c>
      <c r="AI10" s="28"/>
      <c r="AJ10" s="28"/>
      <c r="AK10"/>
      <c r="AL10"/>
      <c r="AM10"/>
    </row>
    <row r="11" spans="1:41" ht="15.5" x14ac:dyDescent="0.35">
      <c r="A11" s="9" t="s">
        <v>118</v>
      </c>
      <c r="B11" s="9" t="s">
        <v>77</v>
      </c>
      <c r="C11" s="10" t="s">
        <v>13</v>
      </c>
      <c r="D11" s="10" t="s">
        <v>14</v>
      </c>
      <c r="E11" s="2">
        <v>100</v>
      </c>
      <c r="F11" s="2">
        <v>36</v>
      </c>
      <c r="G11" s="4"/>
      <c r="H11" s="4"/>
      <c r="I11" s="2">
        <v>80</v>
      </c>
      <c r="J11" s="21">
        <v>16</v>
      </c>
      <c r="K11" s="2">
        <v>40</v>
      </c>
      <c r="L11" s="2">
        <v>60</v>
      </c>
      <c r="M11" s="21">
        <v>18</v>
      </c>
      <c r="N11" s="2">
        <v>45</v>
      </c>
      <c r="O11" s="2">
        <v>13</v>
      </c>
      <c r="P11" s="2">
        <v>29</v>
      </c>
      <c r="Q11" s="2">
        <v>18</v>
      </c>
      <c r="R11" s="2">
        <v>22</v>
      </c>
      <c r="S11" s="21"/>
      <c r="T11" s="2"/>
      <c r="U11" s="2">
        <v>60</v>
      </c>
      <c r="V11" s="2"/>
      <c r="W11" s="2"/>
      <c r="X11" s="2">
        <v>26</v>
      </c>
      <c r="Y11" s="2">
        <v>40</v>
      </c>
      <c r="Z11" s="2"/>
      <c r="AA11" s="2"/>
      <c r="AB11" s="2"/>
      <c r="AC11" s="2"/>
      <c r="AD11" s="2">
        <v>60</v>
      </c>
      <c r="AE11" s="2">
        <v>80</v>
      </c>
      <c r="AF11" s="2">
        <v>40</v>
      </c>
      <c r="AG11" s="2">
        <v>50</v>
      </c>
      <c r="AH11" s="20">
        <f>AG11+AF11+AE11+AD11+Y11+X11</f>
        <v>296</v>
      </c>
      <c r="AI11" s="28"/>
      <c r="AJ11" s="28"/>
      <c r="AK11"/>
      <c r="AL11"/>
      <c r="AM11"/>
    </row>
    <row r="12" spans="1:41" ht="15.5" x14ac:dyDescent="0.35">
      <c r="A12" s="9" t="s">
        <v>119</v>
      </c>
      <c r="B12" s="9" t="s">
        <v>123</v>
      </c>
      <c r="C12" s="10" t="s">
        <v>22</v>
      </c>
      <c r="D12" s="10" t="s">
        <v>8</v>
      </c>
      <c r="E12" s="5">
        <v>18</v>
      </c>
      <c r="F12" s="2">
        <v>22</v>
      </c>
      <c r="G12" s="2">
        <v>80</v>
      </c>
      <c r="H12" s="2"/>
      <c r="I12" s="2">
        <v>15</v>
      </c>
      <c r="J12" s="2">
        <v>60</v>
      </c>
      <c r="K12" s="2">
        <v>15</v>
      </c>
      <c r="L12" s="21"/>
      <c r="M12" s="21"/>
      <c r="N12" s="21"/>
      <c r="O12" s="2">
        <v>7</v>
      </c>
      <c r="P12" s="2">
        <v>11</v>
      </c>
      <c r="Q12" s="2"/>
      <c r="R12" s="2">
        <v>60</v>
      </c>
      <c r="S12" s="2"/>
      <c r="T12" s="2"/>
      <c r="U12" s="2"/>
      <c r="V12" s="2"/>
      <c r="W12" s="2"/>
      <c r="X12" s="2"/>
      <c r="Y12" s="2">
        <v>80</v>
      </c>
      <c r="Z12" s="2"/>
      <c r="AA12" s="2"/>
      <c r="AB12" s="2">
        <v>45</v>
      </c>
      <c r="AC12" s="2"/>
      <c r="AD12" s="2">
        <v>36</v>
      </c>
      <c r="AE12" s="2">
        <v>100</v>
      </c>
      <c r="AF12" s="2">
        <v>26</v>
      </c>
      <c r="AG12" s="2"/>
      <c r="AH12" s="20">
        <f>AF12+AE12+AD12+AB12+Y12</f>
        <v>287</v>
      </c>
      <c r="AI12" s="28"/>
      <c r="AJ12" s="28"/>
      <c r="AK12"/>
      <c r="AL12"/>
      <c r="AM12"/>
    </row>
    <row r="13" spans="1:41" ht="15.5" x14ac:dyDescent="0.35">
      <c r="A13" s="9" t="s">
        <v>120</v>
      </c>
      <c r="B13" s="9" t="s">
        <v>120</v>
      </c>
      <c r="C13" s="11" t="s">
        <v>48</v>
      </c>
      <c r="D13" s="11" t="s">
        <v>50</v>
      </c>
      <c r="E13" s="4"/>
      <c r="F13" s="21">
        <v>4</v>
      </c>
      <c r="G13" s="2">
        <v>15</v>
      </c>
      <c r="H13" s="2">
        <v>26</v>
      </c>
      <c r="I13" s="21">
        <v>13</v>
      </c>
      <c r="J13" s="2">
        <v>80</v>
      </c>
      <c r="K13" s="21">
        <v>16</v>
      </c>
      <c r="L13" s="21">
        <v>12</v>
      </c>
      <c r="M13" s="21"/>
      <c r="N13" s="2">
        <v>32</v>
      </c>
      <c r="O13" s="21"/>
      <c r="P13" s="2">
        <v>32</v>
      </c>
      <c r="Q13" s="21">
        <v>16</v>
      </c>
      <c r="R13" s="21">
        <v>18</v>
      </c>
      <c r="S13" s="2">
        <v>32</v>
      </c>
      <c r="T13" s="2">
        <v>60</v>
      </c>
      <c r="U13" s="2">
        <v>24</v>
      </c>
      <c r="V13" s="2"/>
      <c r="W13" s="2"/>
      <c r="X13" s="2">
        <v>50</v>
      </c>
      <c r="Y13" s="2">
        <v>60</v>
      </c>
      <c r="Z13" s="2">
        <v>18</v>
      </c>
      <c r="AA13" s="2">
        <v>60</v>
      </c>
      <c r="AB13" s="2"/>
      <c r="AC13" s="2"/>
      <c r="AD13" s="2">
        <v>29</v>
      </c>
      <c r="AE13" s="2">
        <v>45</v>
      </c>
      <c r="AF13" s="2"/>
      <c r="AG13" s="2"/>
      <c r="AH13" s="20">
        <f>AE13+AD13+AA13+Z13+Y13+X13</f>
        <v>262</v>
      </c>
      <c r="AI13" s="28"/>
      <c r="AJ13" s="28"/>
      <c r="AK13"/>
      <c r="AL13"/>
      <c r="AM13"/>
    </row>
    <row r="14" spans="1:41" ht="15.5" x14ac:dyDescent="0.35">
      <c r="A14" s="9" t="s">
        <v>121</v>
      </c>
      <c r="B14" s="9" t="s">
        <v>113</v>
      </c>
      <c r="C14" s="10" t="s">
        <v>7</v>
      </c>
      <c r="D14" s="10" t="s">
        <v>8</v>
      </c>
      <c r="E14" s="4"/>
      <c r="F14" s="2">
        <v>60</v>
      </c>
      <c r="G14" s="4"/>
      <c r="H14" s="2">
        <v>50</v>
      </c>
      <c r="I14" s="21">
        <v>18</v>
      </c>
      <c r="J14" s="2">
        <v>45</v>
      </c>
      <c r="K14" s="2">
        <v>100</v>
      </c>
      <c r="L14" s="2">
        <v>40</v>
      </c>
      <c r="M14" s="2"/>
      <c r="N14" s="2">
        <v>40</v>
      </c>
      <c r="O14" s="21">
        <v>24</v>
      </c>
      <c r="P14" s="2">
        <v>60</v>
      </c>
      <c r="Q14" s="21">
        <v>7</v>
      </c>
      <c r="R14" s="2">
        <v>45</v>
      </c>
      <c r="S14" s="21">
        <v>12</v>
      </c>
      <c r="T14" s="21">
        <v>22</v>
      </c>
      <c r="U14" s="2">
        <v>50</v>
      </c>
      <c r="V14" s="2">
        <v>45</v>
      </c>
      <c r="W14" s="2">
        <v>60</v>
      </c>
      <c r="X14" s="21"/>
      <c r="Y14" s="21"/>
      <c r="Z14" s="2">
        <v>100</v>
      </c>
      <c r="AA14" s="2">
        <v>80</v>
      </c>
      <c r="AB14" s="2"/>
      <c r="AC14" s="2">
        <v>36</v>
      </c>
      <c r="AD14" s="2"/>
      <c r="AE14" s="2">
        <v>29</v>
      </c>
      <c r="AF14" s="2"/>
      <c r="AG14" s="2"/>
      <c r="AH14" s="20">
        <f>AE14+AC14+AA14+Z14</f>
        <v>245</v>
      </c>
      <c r="AI14" s="28"/>
      <c r="AJ14" s="28"/>
      <c r="AK14"/>
      <c r="AL14"/>
      <c r="AM14"/>
    </row>
    <row r="15" spans="1:41" ht="15.5" x14ac:dyDescent="0.35">
      <c r="A15" s="9" t="s">
        <v>122</v>
      </c>
      <c r="B15" s="9" t="s">
        <v>121</v>
      </c>
      <c r="C15" s="10" t="s">
        <v>26</v>
      </c>
      <c r="D15" s="10" t="s">
        <v>27</v>
      </c>
      <c r="E15" s="2">
        <v>32</v>
      </c>
      <c r="F15" s="21">
        <v>18</v>
      </c>
      <c r="G15" s="2">
        <v>29</v>
      </c>
      <c r="H15" s="2">
        <v>100</v>
      </c>
      <c r="I15" s="2">
        <v>60</v>
      </c>
      <c r="J15" s="2">
        <v>24</v>
      </c>
      <c r="K15" s="2"/>
      <c r="L15" s="21">
        <v>15</v>
      </c>
      <c r="M15" s="2">
        <v>24</v>
      </c>
      <c r="N15" s="2">
        <v>36</v>
      </c>
      <c r="O15" s="21">
        <v>9</v>
      </c>
      <c r="P15" s="2">
        <v>40</v>
      </c>
      <c r="Q15" s="2">
        <v>80</v>
      </c>
      <c r="R15" s="21">
        <v>12</v>
      </c>
      <c r="S15" s="2"/>
      <c r="T15" s="21"/>
      <c r="U15" s="2">
        <v>26</v>
      </c>
      <c r="V15" s="2">
        <v>40</v>
      </c>
      <c r="W15" s="21">
        <v>16</v>
      </c>
      <c r="X15" s="21">
        <v>20</v>
      </c>
      <c r="Y15" s="2">
        <v>32</v>
      </c>
      <c r="Z15" s="21">
        <v>14</v>
      </c>
      <c r="AA15" s="21">
        <v>16</v>
      </c>
      <c r="AB15" s="21">
        <v>22</v>
      </c>
      <c r="AC15" s="2">
        <v>40</v>
      </c>
      <c r="AD15" s="2">
        <v>45</v>
      </c>
      <c r="AE15" s="2">
        <v>24</v>
      </c>
      <c r="AF15" s="2">
        <v>36</v>
      </c>
      <c r="AG15" s="2">
        <v>40</v>
      </c>
      <c r="AH15" s="20">
        <f>AG15+AF15+AE15+AD15+AC15+Y15</f>
        <v>217</v>
      </c>
      <c r="AI15" s="28"/>
      <c r="AJ15" s="28"/>
      <c r="AK15"/>
      <c r="AL15"/>
      <c r="AM15"/>
    </row>
    <row r="16" spans="1:41" ht="15.5" x14ac:dyDescent="0.35">
      <c r="A16" s="9" t="s">
        <v>77</v>
      </c>
      <c r="B16" s="9" t="s">
        <v>114</v>
      </c>
      <c r="C16" s="11" t="s">
        <v>20</v>
      </c>
      <c r="D16" s="11" t="s">
        <v>21</v>
      </c>
      <c r="E16" s="4">
        <v>16</v>
      </c>
      <c r="F16" s="2">
        <v>80</v>
      </c>
      <c r="G16" s="4">
        <v>22</v>
      </c>
      <c r="H16" s="2">
        <v>29</v>
      </c>
      <c r="I16" s="21">
        <v>26</v>
      </c>
      <c r="J16" s="21">
        <v>29</v>
      </c>
      <c r="K16" s="21">
        <v>32</v>
      </c>
      <c r="L16" s="2"/>
      <c r="M16" s="2">
        <v>60</v>
      </c>
      <c r="N16" s="2">
        <v>100</v>
      </c>
      <c r="O16" s="21">
        <v>18</v>
      </c>
      <c r="P16" s="2">
        <v>100</v>
      </c>
      <c r="Q16" s="21">
        <v>32</v>
      </c>
      <c r="R16" s="2">
        <v>100</v>
      </c>
      <c r="S16" s="2">
        <v>100</v>
      </c>
      <c r="T16" s="2">
        <v>36</v>
      </c>
      <c r="U16" s="2"/>
      <c r="V16" s="2">
        <v>100</v>
      </c>
      <c r="W16" s="2">
        <v>80</v>
      </c>
      <c r="X16" s="21"/>
      <c r="Y16" s="21"/>
      <c r="Z16" s="2">
        <v>80</v>
      </c>
      <c r="AA16" s="2">
        <v>40</v>
      </c>
      <c r="AB16" s="2">
        <v>50</v>
      </c>
      <c r="AC16" s="2">
        <v>18</v>
      </c>
      <c r="AD16" s="21"/>
      <c r="AE16" s="2">
        <v>26</v>
      </c>
      <c r="AF16" s="2"/>
      <c r="AG16" s="2"/>
      <c r="AH16" s="20">
        <f>AE16+AC16+AB16+AA16+Z16</f>
        <v>214</v>
      </c>
      <c r="AI16" s="28"/>
      <c r="AJ16" s="28"/>
      <c r="AK16"/>
      <c r="AL16"/>
      <c r="AM16"/>
    </row>
    <row r="17" spans="1:39" ht="15.5" x14ac:dyDescent="0.35">
      <c r="A17" s="9" t="s">
        <v>123</v>
      </c>
      <c r="B17" s="9" t="s">
        <v>122</v>
      </c>
      <c r="C17" s="11" t="s">
        <v>39</v>
      </c>
      <c r="D17" s="11" t="s">
        <v>41</v>
      </c>
      <c r="E17" s="2">
        <v>1</v>
      </c>
      <c r="F17" s="2"/>
      <c r="G17" s="2">
        <v>20</v>
      </c>
      <c r="H17" s="2"/>
      <c r="I17" s="2">
        <v>24</v>
      </c>
      <c r="J17" s="21">
        <v>12</v>
      </c>
      <c r="K17" s="21">
        <v>14</v>
      </c>
      <c r="L17" s="21">
        <v>13</v>
      </c>
      <c r="M17" s="2">
        <v>26</v>
      </c>
      <c r="N17" s="2">
        <v>18</v>
      </c>
      <c r="O17" s="21">
        <v>15</v>
      </c>
      <c r="P17" s="2"/>
      <c r="Q17" s="21">
        <v>12</v>
      </c>
      <c r="R17" s="2">
        <v>26</v>
      </c>
      <c r="S17" s="2">
        <v>24</v>
      </c>
      <c r="T17" s="2">
        <v>20</v>
      </c>
      <c r="U17" s="2">
        <v>80</v>
      </c>
      <c r="V17" s="21">
        <v>11</v>
      </c>
      <c r="W17" s="2">
        <v>24</v>
      </c>
      <c r="X17" s="2">
        <v>18</v>
      </c>
      <c r="Y17" s="2">
        <v>24</v>
      </c>
      <c r="Z17" s="2"/>
      <c r="AA17" s="2"/>
      <c r="AB17" s="2">
        <v>32</v>
      </c>
      <c r="AC17" s="2">
        <v>26</v>
      </c>
      <c r="AD17" s="21">
        <v>16</v>
      </c>
      <c r="AE17" s="21">
        <v>12</v>
      </c>
      <c r="AF17" s="2">
        <v>80</v>
      </c>
      <c r="AG17" s="2">
        <v>24</v>
      </c>
      <c r="AH17" s="20">
        <f>AG17+AF17+AC17+AB17+Y17+X17</f>
        <v>204</v>
      </c>
      <c r="AI17" s="28"/>
      <c r="AJ17"/>
      <c r="AK17"/>
      <c r="AL17"/>
      <c r="AM17"/>
    </row>
    <row r="18" spans="1:39" ht="15.5" x14ac:dyDescent="0.35">
      <c r="A18" s="9" t="s">
        <v>124</v>
      </c>
      <c r="B18" s="9" t="s">
        <v>127</v>
      </c>
      <c r="C18" s="11" t="s">
        <v>22</v>
      </c>
      <c r="D18" s="11" t="s">
        <v>23</v>
      </c>
      <c r="E18" s="7">
        <v>10</v>
      </c>
      <c r="F18" s="4"/>
      <c r="G18" s="4"/>
      <c r="H18" s="4"/>
      <c r="I18" s="4"/>
      <c r="J18" s="4"/>
      <c r="K18" s="2">
        <v>7</v>
      </c>
      <c r="L18" s="2">
        <v>11</v>
      </c>
      <c r="M18" s="2"/>
      <c r="N18" s="2">
        <v>3</v>
      </c>
      <c r="O18" s="2"/>
      <c r="P18" s="2"/>
      <c r="Q18" s="2">
        <v>26</v>
      </c>
      <c r="R18" s="2"/>
      <c r="S18" s="2"/>
      <c r="T18" s="2"/>
      <c r="U18" s="2"/>
      <c r="V18" s="2"/>
      <c r="W18" s="2"/>
      <c r="X18" s="2">
        <v>32</v>
      </c>
      <c r="Y18" s="2"/>
      <c r="Z18" s="2"/>
      <c r="AA18" s="2"/>
      <c r="AB18" s="2"/>
      <c r="AC18" s="2">
        <v>100</v>
      </c>
      <c r="AD18" s="2"/>
      <c r="AE18" s="2"/>
      <c r="AF18" s="2"/>
      <c r="AG18" s="2">
        <v>32</v>
      </c>
      <c r="AH18" s="20">
        <f>AG18+AC18+X18</f>
        <v>164</v>
      </c>
      <c r="AI18" s="28"/>
      <c r="AJ18"/>
      <c r="AK18"/>
      <c r="AL18"/>
      <c r="AM18"/>
    </row>
    <row r="19" spans="1:39" ht="15.5" x14ac:dyDescent="0.35">
      <c r="A19" s="9" t="s">
        <v>100</v>
      </c>
      <c r="B19" s="9" t="s">
        <v>141</v>
      </c>
      <c r="C19" s="11" t="s">
        <v>39</v>
      </c>
      <c r="D19" s="11" t="s">
        <v>10</v>
      </c>
      <c r="E19" s="2">
        <v>9</v>
      </c>
      <c r="F19" s="21">
        <v>2</v>
      </c>
      <c r="G19" s="21">
        <v>10</v>
      </c>
      <c r="H19" s="2"/>
      <c r="I19" s="21">
        <v>10</v>
      </c>
      <c r="J19" s="2">
        <v>22</v>
      </c>
      <c r="K19" s="2">
        <v>20</v>
      </c>
      <c r="L19" s="2">
        <v>29</v>
      </c>
      <c r="M19" s="2">
        <v>20</v>
      </c>
      <c r="N19" s="21">
        <v>2</v>
      </c>
      <c r="O19" s="2">
        <v>16</v>
      </c>
      <c r="P19" s="2"/>
      <c r="Q19" s="21">
        <v>14</v>
      </c>
      <c r="R19" s="2">
        <v>14</v>
      </c>
      <c r="S19" s="2">
        <v>40</v>
      </c>
      <c r="T19" s="2">
        <v>13</v>
      </c>
      <c r="U19" s="2">
        <v>22</v>
      </c>
      <c r="V19" s="21">
        <v>10</v>
      </c>
      <c r="W19" s="2">
        <v>17</v>
      </c>
      <c r="X19" s="2">
        <v>24</v>
      </c>
      <c r="Y19" s="2">
        <v>18</v>
      </c>
      <c r="Z19" s="2"/>
      <c r="AA19" s="2"/>
      <c r="AB19" s="2">
        <v>29</v>
      </c>
      <c r="AC19" s="21">
        <v>10</v>
      </c>
      <c r="AD19" s="2">
        <v>20</v>
      </c>
      <c r="AE19" s="21">
        <v>15</v>
      </c>
      <c r="AF19" s="2">
        <v>29</v>
      </c>
      <c r="AG19" s="2">
        <v>29</v>
      </c>
      <c r="AH19" s="20">
        <f>AG19+AF19+AD19+AB19+Y19+X19</f>
        <v>149</v>
      </c>
      <c r="AI19" s="28"/>
      <c r="AJ19" s="32"/>
      <c r="AK19"/>
      <c r="AL19"/>
      <c r="AM19"/>
    </row>
    <row r="20" spans="1:39" ht="15.5" x14ac:dyDescent="0.35">
      <c r="A20" s="9" t="s">
        <v>125</v>
      </c>
      <c r="B20" s="9" t="s">
        <v>140</v>
      </c>
      <c r="C20" s="11" t="s">
        <v>8</v>
      </c>
      <c r="D20" s="11" t="s">
        <v>73</v>
      </c>
      <c r="E20" s="4"/>
      <c r="F20" s="4"/>
      <c r="G20" s="4"/>
      <c r="H20" s="2"/>
      <c r="I20" s="2"/>
      <c r="J20" s="2"/>
      <c r="K20" s="2">
        <v>12</v>
      </c>
      <c r="L20" s="2">
        <v>22</v>
      </c>
      <c r="M20" s="21">
        <v>8</v>
      </c>
      <c r="N20" s="21">
        <v>9</v>
      </c>
      <c r="O20" s="2">
        <v>12</v>
      </c>
      <c r="P20" s="2"/>
      <c r="Q20" s="21">
        <v>9</v>
      </c>
      <c r="R20" s="21">
        <v>11</v>
      </c>
      <c r="S20" s="21">
        <v>13</v>
      </c>
      <c r="T20" s="2">
        <v>15</v>
      </c>
      <c r="U20" s="2">
        <v>15</v>
      </c>
      <c r="V20" s="2">
        <v>16</v>
      </c>
      <c r="W20" s="2">
        <v>26</v>
      </c>
      <c r="X20" s="2"/>
      <c r="Y20" s="2"/>
      <c r="Z20" s="2">
        <v>50</v>
      </c>
      <c r="AA20" s="2">
        <v>15</v>
      </c>
      <c r="AB20" s="2"/>
      <c r="AC20" s="2"/>
      <c r="AD20" s="2">
        <v>15</v>
      </c>
      <c r="AE20" s="2">
        <v>11</v>
      </c>
      <c r="AF20" s="2">
        <v>24</v>
      </c>
      <c r="AG20" s="2">
        <v>26</v>
      </c>
      <c r="AH20" s="20">
        <f>AG20+AF20+AE20+AD20+AA20+Z20</f>
        <v>141</v>
      </c>
      <c r="AI20" s="28"/>
      <c r="AJ20"/>
      <c r="AK20"/>
      <c r="AL20"/>
      <c r="AM20"/>
    </row>
    <row r="21" spans="1:39" ht="15.5" x14ac:dyDescent="0.35">
      <c r="A21" s="9" t="s">
        <v>140</v>
      </c>
      <c r="B21" s="9" t="s">
        <v>125</v>
      </c>
      <c r="C21" s="11" t="s">
        <v>40</v>
      </c>
      <c r="D21" s="11" t="s">
        <v>14</v>
      </c>
      <c r="E21" s="4"/>
      <c r="F21" s="4"/>
      <c r="G21" s="4"/>
      <c r="H21" s="2">
        <v>9</v>
      </c>
      <c r="I21" s="2"/>
      <c r="J21" s="2"/>
      <c r="K21" s="2">
        <v>8</v>
      </c>
      <c r="L21" s="2"/>
      <c r="M21" s="2">
        <v>12</v>
      </c>
      <c r="N21" s="2"/>
      <c r="O21" s="2">
        <v>20</v>
      </c>
      <c r="P21" s="2"/>
      <c r="Q21" s="2"/>
      <c r="R21" s="2"/>
      <c r="S21" s="2">
        <v>11</v>
      </c>
      <c r="T21" s="2"/>
      <c r="U21" s="2">
        <v>18</v>
      </c>
      <c r="V21" s="2">
        <v>26</v>
      </c>
      <c r="W21" s="2"/>
      <c r="X21" s="2">
        <v>29</v>
      </c>
      <c r="Y21" s="2">
        <v>20</v>
      </c>
      <c r="Z21" s="2"/>
      <c r="AA21" s="2"/>
      <c r="AB21" s="2">
        <v>36</v>
      </c>
      <c r="AC21" s="2">
        <v>13</v>
      </c>
      <c r="AD21" s="2"/>
      <c r="AE21" s="2"/>
      <c r="AF21" s="2">
        <v>22</v>
      </c>
      <c r="AG21" s="2"/>
      <c r="AH21" s="20">
        <f>AF21+AC21+AB21+Y21+X21</f>
        <v>120</v>
      </c>
      <c r="AI21" s="28"/>
      <c r="AJ21" s="28"/>
      <c r="AK21"/>
      <c r="AL21"/>
      <c r="AM21"/>
    </row>
    <row r="22" spans="1:39" ht="15.5" x14ac:dyDescent="0.35">
      <c r="A22" s="9" t="s">
        <v>126</v>
      </c>
      <c r="B22" s="9" t="s">
        <v>59</v>
      </c>
      <c r="C22" s="11" t="s">
        <v>37</v>
      </c>
      <c r="D22" s="11" t="s">
        <v>38</v>
      </c>
      <c r="E22" s="4"/>
      <c r="F22" s="2">
        <v>13</v>
      </c>
      <c r="G22" s="4"/>
      <c r="H22" s="4"/>
      <c r="I22" s="4"/>
      <c r="J22" s="4"/>
      <c r="K22" s="4"/>
      <c r="L22" s="4"/>
      <c r="M22" s="4"/>
      <c r="N22" s="4"/>
      <c r="O22" s="2">
        <v>24</v>
      </c>
      <c r="P22" s="2">
        <v>20</v>
      </c>
      <c r="Q22" s="2"/>
      <c r="R22" s="2"/>
      <c r="S22" s="2"/>
      <c r="T22" s="2"/>
      <c r="U22" s="2"/>
      <c r="V22" s="2"/>
      <c r="W22" s="2"/>
      <c r="X22" s="2">
        <v>100</v>
      </c>
      <c r="Y22" s="2"/>
      <c r="Z22" s="2"/>
      <c r="AA22" s="2"/>
      <c r="AB22" s="2"/>
      <c r="AC22" s="2"/>
      <c r="AD22" s="2"/>
      <c r="AE22" s="2"/>
      <c r="AF22" s="2"/>
      <c r="AG22" s="2"/>
      <c r="AH22" s="20">
        <f>X22</f>
        <v>100</v>
      </c>
      <c r="AI22" s="28"/>
      <c r="AJ22"/>
      <c r="AK22"/>
      <c r="AL22"/>
      <c r="AM22"/>
    </row>
    <row r="23" spans="1:39" ht="15.5" x14ac:dyDescent="0.35">
      <c r="A23" s="9" t="s">
        <v>127</v>
      </c>
      <c r="B23" s="9" t="s">
        <v>60</v>
      </c>
      <c r="C23" s="11" t="s">
        <v>7</v>
      </c>
      <c r="D23" s="11" t="s">
        <v>69</v>
      </c>
      <c r="E23" s="4"/>
      <c r="F23" s="4"/>
      <c r="G23" s="4"/>
      <c r="H23" s="2"/>
      <c r="I23" s="2">
        <v>4</v>
      </c>
      <c r="J23" s="2"/>
      <c r="K23" s="2">
        <v>11</v>
      </c>
      <c r="L23" s="2">
        <v>9</v>
      </c>
      <c r="M23" s="2"/>
      <c r="N23" s="2">
        <v>5</v>
      </c>
      <c r="O23" s="2"/>
      <c r="P23" s="2">
        <v>15</v>
      </c>
      <c r="Q23" s="2">
        <v>13</v>
      </c>
      <c r="R23" s="2"/>
      <c r="S23" s="2"/>
      <c r="T23" s="2"/>
      <c r="U23" s="2"/>
      <c r="V23" s="2"/>
      <c r="W23" s="2"/>
      <c r="X23" s="2"/>
      <c r="Y23" s="2"/>
      <c r="Z23" s="2">
        <v>32</v>
      </c>
      <c r="AA23" s="2">
        <v>26</v>
      </c>
      <c r="AB23" s="2"/>
      <c r="AC23" s="2">
        <v>24</v>
      </c>
      <c r="AD23" s="2"/>
      <c r="AE23" s="2">
        <v>13</v>
      </c>
      <c r="AF23" s="2"/>
      <c r="AG23" s="2"/>
      <c r="AH23" s="20">
        <f>AE23+AC23+AA23+Z23</f>
        <v>95</v>
      </c>
      <c r="AI23" s="28"/>
      <c r="AJ23"/>
      <c r="AK23"/>
      <c r="AL23"/>
      <c r="AM23"/>
    </row>
    <row r="24" spans="1:39" ht="15.5" x14ac:dyDescent="0.35">
      <c r="A24" s="9" t="s">
        <v>141</v>
      </c>
      <c r="B24" s="9" t="s">
        <v>124</v>
      </c>
      <c r="C24" s="10" t="s">
        <v>17</v>
      </c>
      <c r="D24" s="10" t="s">
        <v>18</v>
      </c>
      <c r="E24" s="4"/>
      <c r="F24" s="4"/>
      <c r="G24" s="4"/>
      <c r="H24" s="21">
        <v>12</v>
      </c>
      <c r="I24" s="2">
        <v>32</v>
      </c>
      <c r="J24" s="2">
        <v>100</v>
      </c>
      <c r="K24" s="21">
        <v>22</v>
      </c>
      <c r="L24" s="2">
        <v>50</v>
      </c>
      <c r="M24" s="2"/>
      <c r="N24" s="21">
        <v>20</v>
      </c>
      <c r="O24" s="2">
        <v>100</v>
      </c>
      <c r="P24" s="2">
        <v>45</v>
      </c>
      <c r="Q24" s="2">
        <v>36</v>
      </c>
      <c r="R24" s="2">
        <v>29</v>
      </c>
      <c r="S24" s="21">
        <v>14</v>
      </c>
      <c r="T24" s="2">
        <v>45</v>
      </c>
      <c r="U24" s="2">
        <v>16</v>
      </c>
      <c r="V24" s="2">
        <v>24</v>
      </c>
      <c r="W24" s="2">
        <v>50</v>
      </c>
      <c r="X24" s="21"/>
      <c r="Y24" s="21"/>
      <c r="Z24" s="2">
        <v>12</v>
      </c>
      <c r="AA24" s="2">
        <v>24</v>
      </c>
      <c r="AB24" s="2"/>
      <c r="AC24" s="2">
        <v>20</v>
      </c>
      <c r="AD24" s="2"/>
      <c r="AE24" s="2">
        <v>36</v>
      </c>
      <c r="AF24" s="2"/>
      <c r="AG24" s="2"/>
      <c r="AH24" s="20">
        <f>AE24+AC24+AA24+Z24</f>
        <v>92</v>
      </c>
      <c r="AI24" s="28"/>
      <c r="AJ24"/>
      <c r="AK24"/>
      <c r="AL24"/>
      <c r="AM24"/>
    </row>
    <row r="25" spans="1:39" ht="15.5" x14ac:dyDescent="0.35">
      <c r="A25" s="9" t="s">
        <v>128</v>
      </c>
      <c r="B25" s="9" t="s">
        <v>129</v>
      </c>
      <c r="C25" s="11" t="s">
        <v>7</v>
      </c>
      <c r="D25" s="11" t="s">
        <v>51</v>
      </c>
      <c r="E25" s="2"/>
      <c r="F25" s="21">
        <v>5</v>
      </c>
      <c r="G25" s="2"/>
      <c r="H25" s="2">
        <v>24</v>
      </c>
      <c r="I25" s="21">
        <v>8</v>
      </c>
      <c r="J25" s="2">
        <v>14</v>
      </c>
      <c r="K25" s="21">
        <v>9</v>
      </c>
      <c r="L25" s="2">
        <v>16</v>
      </c>
      <c r="M25" s="2"/>
      <c r="N25" s="21">
        <v>7</v>
      </c>
      <c r="O25" s="21">
        <v>8</v>
      </c>
      <c r="P25" s="2">
        <v>24</v>
      </c>
      <c r="Q25" s="2">
        <v>100</v>
      </c>
      <c r="R25" s="2">
        <v>50</v>
      </c>
      <c r="S25" s="21">
        <v>9</v>
      </c>
      <c r="T25" s="2">
        <v>16</v>
      </c>
      <c r="U25" s="2"/>
      <c r="V25" s="2">
        <v>13</v>
      </c>
      <c r="W25" s="2">
        <v>11</v>
      </c>
      <c r="X25" s="2"/>
      <c r="Y25" s="2"/>
      <c r="Z25" s="2">
        <v>20</v>
      </c>
      <c r="AA25" s="2">
        <v>22</v>
      </c>
      <c r="AB25" s="2"/>
      <c r="AC25" s="2">
        <v>32</v>
      </c>
      <c r="AD25" s="2"/>
      <c r="AE25" s="2">
        <v>14</v>
      </c>
      <c r="AF25" s="2"/>
      <c r="AG25" s="2"/>
      <c r="AH25" s="20">
        <f>AE25+AC25+AA25+Z25</f>
        <v>88</v>
      </c>
      <c r="AI25" s="28"/>
      <c r="AJ25" s="28"/>
      <c r="AK25"/>
      <c r="AL25"/>
      <c r="AM25"/>
    </row>
    <row r="26" spans="1:39" ht="15.5" x14ac:dyDescent="0.35">
      <c r="A26" s="9" t="s">
        <v>59</v>
      </c>
      <c r="B26" s="9" t="s">
        <v>160</v>
      </c>
      <c r="C26" s="10" t="s">
        <v>11</v>
      </c>
      <c r="D26" s="10" t="s">
        <v>29</v>
      </c>
      <c r="E26" s="2">
        <v>80</v>
      </c>
      <c r="F26" s="4"/>
      <c r="G26" s="4"/>
      <c r="H26" s="4"/>
      <c r="I26" s="2">
        <v>5</v>
      </c>
      <c r="J26" s="2"/>
      <c r="K26" s="2"/>
      <c r="L26" s="2">
        <v>45</v>
      </c>
      <c r="M26" s="2"/>
      <c r="N26" s="2"/>
      <c r="O26" s="2">
        <v>45</v>
      </c>
      <c r="P26" s="2"/>
      <c r="Q26" s="2">
        <v>15</v>
      </c>
      <c r="R26" s="2"/>
      <c r="S26" s="2"/>
      <c r="T26" s="2"/>
      <c r="U26" s="2"/>
      <c r="V26" s="2"/>
      <c r="W26" s="2"/>
      <c r="X26" s="2"/>
      <c r="Y26" s="2"/>
      <c r="Z26" s="2">
        <v>13</v>
      </c>
      <c r="AA26" s="2">
        <v>50</v>
      </c>
      <c r="AB26" s="2"/>
      <c r="AC26" s="2">
        <v>14</v>
      </c>
      <c r="AD26" s="2"/>
      <c r="AE26" s="2"/>
      <c r="AF26" s="2"/>
      <c r="AG26" s="2"/>
      <c r="AH26" s="20">
        <f>AC26+AA26+Z26</f>
        <v>77</v>
      </c>
      <c r="AI26" s="28"/>
      <c r="AJ26"/>
      <c r="AK26"/>
      <c r="AL26"/>
      <c r="AM26"/>
    </row>
    <row r="27" spans="1:39" ht="15.5" x14ac:dyDescent="0.35">
      <c r="A27" s="9" t="s">
        <v>129</v>
      </c>
      <c r="B27" s="9" t="s">
        <v>161</v>
      </c>
      <c r="C27" s="11" t="s">
        <v>7</v>
      </c>
      <c r="D27" s="11" t="s">
        <v>70</v>
      </c>
      <c r="E27" s="4"/>
      <c r="F27" s="4"/>
      <c r="G27" s="4"/>
      <c r="H27" s="2"/>
      <c r="I27" s="2">
        <v>14</v>
      </c>
      <c r="J27" s="2"/>
      <c r="K27" s="2">
        <v>13</v>
      </c>
      <c r="L27" s="2">
        <v>24</v>
      </c>
      <c r="M27" s="2"/>
      <c r="N27" s="2">
        <v>10</v>
      </c>
      <c r="O27" s="2">
        <v>11</v>
      </c>
      <c r="P27" s="2">
        <v>14</v>
      </c>
      <c r="Q27" s="2">
        <v>8</v>
      </c>
      <c r="R27" s="2"/>
      <c r="S27" s="21"/>
      <c r="T27" s="2"/>
      <c r="U27" s="2"/>
      <c r="V27" s="2"/>
      <c r="W27" s="2"/>
      <c r="X27" s="2"/>
      <c r="Y27" s="2"/>
      <c r="Z27" s="2">
        <v>15</v>
      </c>
      <c r="AA27" s="2">
        <v>32</v>
      </c>
      <c r="AB27" s="2"/>
      <c r="AC27" s="2">
        <v>12</v>
      </c>
      <c r="AD27" s="2"/>
      <c r="AE27" s="2">
        <v>18</v>
      </c>
      <c r="AF27" s="2"/>
      <c r="AG27" s="2"/>
      <c r="AH27" s="20">
        <f>AE27+AC27+AA27+Z27</f>
        <v>77</v>
      </c>
      <c r="AI27" s="28"/>
      <c r="AJ27"/>
      <c r="AK27"/>
      <c r="AL27"/>
      <c r="AM27"/>
    </row>
    <row r="28" spans="1:39" ht="15.5" x14ac:dyDescent="0.35">
      <c r="A28" s="9" t="s">
        <v>60</v>
      </c>
      <c r="B28" s="9" t="s">
        <v>100</v>
      </c>
      <c r="C28" s="10" t="s">
        <v>15</v>
      </c>
      <c r="D28" s="10" t="s">
        <v>16</v>
      </c>
      <c r="E28" s="4"/>
      <c r="F28" s="4"/>
      <c r="G28" s="2">
        <v>14</v>
      </c>
      <c r="H28" s="2">
        <v>32</v>
      </c>
      <c r="I28" s="2">
        <v>50</v>
      </c>
      <c r="J28" s="2">
        <v>10</v>
      </c>
      <c r="K28" s="21"/>
      <c r="L28" s="2">
        <v>26</v>
      </c>
      <c r="M28" s="2">
        <v>5</v>
      </c>
      <c r="N28" s="2">
        <v>29</v>
      </c>
      <c r="O28" s="2">
        <v>22</v>
      </c>
      <c r="P28" s="2"/>
      <c r="Q28" s="2"/>
      <c r="R28" s="2"/>
      <c r="S28" s="2">
        <v>22</v>
      </c>
      <c r="T28" s="2">
        <v>40</v>
      </c>
      <c r="U28" s="2"/>
      <c r="V28" s="2">
        <v>80</v>
      </c>
      <c r="W28" s="2"/>
      <c r="X28" s="2"/>
      <c r="Y28" s="2"/>
      <c r="Z28" s="2">
        <v>29</v>
      </c>
      <c r="AA28" s="2">
        <v>36</v>
      </c>
      <c r="AB28" s="2"/>
      <c r="AC28" s="2"/>
      <c r="AD28" s="2"/>
      <c r="AE28" s="2"/>
      <c r="AF28" s="2"/>
      <c r="AG28" s="2"/>
      <c r="AH28" s="20">
        <f>AA28+Z28</f>
        <v>65</v>
      </c>
      <c r="AI28" s="28"/>
      <c r="AJ28"/>
      <c r="AK28"/>
      <c r="AL28"/>
      <c r="AM28"/>
    </row>
    <row r="29" spans="1:39" ht="15.5" x14ac:dyDescent="0.35">
      <c r="A29" s="9" t="s">
        <v>202</v>
      </c>
      <c r="B29" s="9" t="s">
        <v>126</v>
      </c>
      <c r="C29" s="11" t="s">
        <v>88</v>
      </c>
      <c r="D29" s="11" t="s">
        <v>51</v>
      </c>
      <c r="E29" s="4"/>
      <c r="F29" s="4"/>
      <c r="G29" s="4"/>
      <c r="H29" s="2"/>
      <c r="I29" s="2"/>
      <c r="J29" s="2"/>
      <c r="K29" s="2"/>
      <c r="L29" s="2"/>
      <c r="M29" s="2">
        <v>100</v>
      </c>
      <c r="N29" s="2"/>
      <c r="O29" s="2"/>
      <c r="P29" s="2"/>
      <c r="Q29" s="2"/>
      <c r="R29" s="2"/>
      <c r="S29" s="2">
        <v>50</v>
      </c>
      <c r="T29" s="2"/>
      <c r="U29" s="2"/>
      <c r="V29" s="2">
        <v>36</v>
      </c>
      <c r="W29" s="2">
        <v>36</v>
      </c>
      <c r="X29" s="2"/>
      <c r="Y29" s="2"/>
      <c r="Z29" s="2">
        <v>40</v>
      </c>
      <c r="AA29" s="2"/>
      <c r="AB29" s="2"/>
      <c r="AC29" s="2"/>
      <c r="AD29" s="2">
        <v>22</v>
      </c>
      <c r="AE29" s="2"/>
      <c r="AF29" s="2"/>
      <c r="AG29" s="2"/>
      <c r="AH29" s="20">
        <f>AD29+Z29</f>
        <v>62</v>
      </c>
      <c r="AI29" s="28"/>
      <c r="AJ29"/>
      <c r="AK29"/>
      <c r="AL29"/>
      <c r="AM29"/>
    </row>
    <row r="30" spans="1:39" ht="15.5" x14ac:dyDescent="0.35">
      <c r="A30" s="9" t="s">
        <v>160</v>
      </c>
      <c r="B30" s="9" t="s">
        <v>202</v>
      </c>
      <c r="C30" s="11" t="s">
        <v>156</v>
      </c>
      <c r="D30" s="11" t="s">
        <v>157</v>
      </c>
      <c r="E30" s="4"/>
      <c r="F30" s="4"/>
      <c r="G30" s="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>
        <v>16</v>
      </c>
      <c r="T30" s="2"/>
      <c r="U30" s="2"/>
      <c r="V30" s="2">
        <v>20</v>
      </c>
      <c r="W30" s="2"/>
      <c r="X30" s="2"/>
      <c r="Y30" s="2"/>
      <c r="Z30" s="2">
        <v>60</v>
      </c>
      <c r="AA30" s="2"/>
      <c r="AB30" s="2"/>
      <c r="AC30" s="2"/>
      <c r="AD30" s="2"/>
      <c r="AE30" s="2"/>
      <c r="AF30" s="2"/>
      <c r="AG30" s="2"/>
      <c r="AH30" s="20">
        <f>Z30</f>
        <v>60</v>
      </c>
      <c r="AI30" s="28"/>
      <c r="AJ30"/>
      <c r="AK30"/>
      <c r="AL30"/>
      <c r="AM30"/>
    </row>
    <row r="31" spans="1:39" ht="15.5" x14ac:dyDescent="0.35">
      <c r="A31" s="9" t="s">
        <v>161</v>
      </c>
      <c r="B31" s="9" t="s">
        <v>130</v>
      </c>
      <c r="C31" s="11" t="s">
        <v>109</v>
      </c>
      <c r="D31" s="11" t="s">
        <v>110</v>
      </c>
      <c r="E31" s="4"/>
      <c r="F31" s="4"/>
      <c r="G31" s="4"/>
      <c r="H31" s="2"/>
      <c r="I31" s="2"/>
      <c r="J31" s="2"/>
      <c r="K31" s="2"/>
      <c r="L31" s="2"/>
      <c r="M31" s="2"/>
      <c r="N31" s="2"/>
      <c r="O31" s="2">
        <v>50</v>
      </c>
      <c r="P31" s="2"/>
      <c r="Q31" s="2"/>
      <c r="R31" s="2"/>
      <c r="S31" s="2"/>
      <c r="T31" s="2"/>
      <c r="U31" s="2"/>
      <c r="V31" s="2"/>
      <c r="W31" s="2"/>
      <c r="X31" s="2">
        <v>36</v>
      </c>
      <c r="Y31" s="2">
        <v>16</v>
      </c>
      <c r="Z31" s="2"/>
      <c r="AA31" s="2"/>
      <c r="AB31" s="2"/>
      <c r="AC31" s="2"/>
      <c r="AD31" s="2"/>
      <c r="AE31" s="2"/>
      <c r="AF31" s="2"/>
      <c r="AG31" s="2"/>
      <c r="AH31" s="20">
        <f>Y31+X31</f>
        <v>52</v>
      </c>
      <c r="AI31" s="28"/>
      <c r="AJ31"/>
      <c r="AK31"/>
      <c r="AL31"/>
      <c r="AM31"/>
    </row>
    <row r="32" spans="1:39" ht="15.5" x14ac:dyDescent="0.35">
      <c r="A32" s="9" t="s">
        <v>130</v>
      </c>
      <c r="B32" s="9" t="s">
        <v>78</v>
      </c>
      <c r="C32" s="11" t="s">
        <v>85</v>
      </c>
      <c r="D32" s="11" t="s">
        <v>86</v>
      </c>
      <c r="E32" s="4"/>
      <c r="F32" s="4"/>
      <c r="G32" s="4"/>
      <c r="H32" s="2"/>
      <c r="I32" s="2"/>
      <c r="J32" s="2"/>
      <c r="K32" s="2"/>
      <c r="L32" s="2"/>
      <c r="M32" s="2">
        <v>50</v>
      </c>
      <c r="N32" s="2">
        <v>15</v>
      </c>
      <c r="O32" s="2">
        <v>40</v>
      </c>
      <c r="P32" s="2">
        <v>16</v>
      </c>
      <c r="Q32" s="2">
        <v>6</v>
      </c>
      <c r="R32" s="2">
        <v>13</v>
      </c>
      <c r="S32" s="2"/>
      <c r="T32" s="2"/>
      <c r="U32" s="2"/>
      <c r="V32" s="2"/>
      <c r="W32" s="2"/>
      <c r="X32" s="2">
        <v>22</v>
      </c>
      <c r="Y32" s="2">
        <v>26</v>
      </c>
      <c r="Z32" s="2"/>
      <c r="AA32" s="2"/>
      <c r="AB32" s="2"/>
      <c r="AC32" s="2"/>
      <c r="AD32" s="2"/>
      <c r="AE32" s="2"/>
      <c r="AF32" s="2"/>
      <c r="AG32" s="2"/>
      <c r="AH32" s="20">
        <f>Y32+X32</f>
        <v>48</v>
      </c>
      <c r="AI32" s="28"/>
      <c r="AJ32"/>
      <c r="AK32"/>
      <c r="AL32"/>
      <c r="AM32"/>
    </row>
    <row r="33" spans="1:39" ht="15.5" x14ac:dyDescent="0.35">
      <c r="A33" s="9" t="s">
        <v>78</v>
      </c>
      <c r="B33" s="9" t="s">
        <v>131</v>
      </c>
      <c r="C33" s="11" t="s">
        <v>34</v>
      </c>
      <c r="D33" s="11" t="s">
        <v>25</v>
      </c>
      <c r="E33" s="2"/>
      <c r="F33" s="2">
        <v>14</v>
      </c>
      <c r="G33" s="2"/>
      <c r="H33" s="2"/>
      <c r="I33" s="2"/>
      <c r="J33" s="2"/>
      <c r="K33" s="2"/>
      <c r="L33" s="2"/>
      <c r="M33" s="2"/>
      <c r="N33" s="2">
        <v>60</v>
      </c>
      <c r="O33" s="2"/>
      <c r="P33" s="2">
        <v>8</v>
      </c>
      <c r="Q33" s="2"/>
      <c r="R33" s="2"/>
      <c r="S33" s="2"/>
      <c r="T33" s="2"/>
      <c r="U33" s="2"/>
      <c r="V33" s="2"/>
      <c r="W33" s="2"/>
      <c r="X33" s="2">
        <v>45</v>
      </c>
      <c r="Y33" s="2"/>
      <c r="Z33" s="2"/>
      <c r="AA33" s="2"/>
      <c r="AB33" s="2"/>
      <c r="AC33" s="2"/>
      <c r="AD33" s="2"/>
      <c r="AE33" s="2"/>
      <c r="AF33" s="2"/>
      <c r="AG33" s="2"/>
      <c r="AH33" s="20">
        <f>X33</f>
        <v>45</v>
      </c>
      <c r="AI33" s="28"/>
      <c r="AJ33"/>
      <c r="AK33"/>
      <c r="AL33"/>
      <c r="AM33"/>
    </row>
    <row r="34" spans="1:39" ht="15.5" x14ac:dyDescent="0.35">
      <c r="A34" s="9" t="s">
        <v>131</v>
      </c>
      <c r="B34" s="9" t="s">
        <v>133</v>
      </c>
      <c r="C34" s="11" t="s">
        <v>179</v>
      </c>
      <c r="D34" s="11" t="s">
        <v>178</v>
      </c>
      <c r="E34" s="4"/>
      <c r="F34" s="4"/>
      <c r="G34" s="4"/>
      <c r="H34" s="2"/>
      <c r="I34" s="2"/>
      <c r="J34" s="2"/>
      <c r="K34" s="2"/>
      <c r="L34" s="2"/>
      <c r="M34" s="2">
        <v>3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>
        <v>22</v>
      </c>
      <c r="Z34" s="2"/>
      <c r="AA34" s="2"/>
      <c r="AB34" s="2"/>
      <c r="AC34" s="2"/>
      <c r="AD34" s="2"/>
      <c r="AE34" s="2"/>
      <c r="AF34" s="2">
        <v>18</v>
      </c>
      <c r="AG34" s="2"/>
      <c r="AH34" s="20">
        <f>AF34+Y34</f>
        <v>40</v>
      </c>
      <c r="AI34" s="28"/>
      <c r="AJ34"/>
      <c r="AK34"/>
      <c r="AL34"/>
      <c r="AM34"/>
    </row>
    <row r="35" spans="1:39" ht="15.5" x14ac:dyDescent="0.35">
      <c r="A35" s="9" t="s">
        <v>79</v>
      </c>
      <c r="B35" s="9" t="s">
        <v>80</v>
      </c>
      <c r="C35" s="11" t="s">
        <v>220</v>
      </c>
      <c r="D35" s="11" t="s">
        <v>221</v>
      </c>
      <c r="E35" s="4"/>
      <c r="F35" s="4"/>
      <c r="G35" s="4"/>
      <c r="H35" s="2"/>
      <c r="I35" s="2"/>
      <c r="J35" s="2"/>
      <c r="K35" s="2"/>
      <c r="L35" s="2"/>
      <c r="M35" s="2">
        <v>3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>
        <v>40</v>
      </c>
      <c r="AE35" s="2"/>
      <c r="AF35" s="2"/>
      <c r="AG35" s="2"/>
      <c r="AH35" s="20">
        <f>AD35</f>
        <v>40</v>
      </c>
      <c r="AJ35"/>
      <c r="AK35"/>
      <c r="AL35"/>
      <c r="AM35"/>
    </row>
    <row r="36" spans="1:39" ht="15.5" x14ac:dyDescent="0.35">
      <c r="A36" s="9" t="s">
        <v>203</v>
      </c>
      <c r="B36" s="9" t="s">
        <v>204</v>
      </c>
      <c r="C36" s="11" t="s">
        <v>28</v>
      </c>
      <c r="D36" s="11" t="s">
        <v>33</v>
      </c>
      <c r="E36" s="4"/>
      <c r="F36" s="4"/>
      <c r="G36" s="4"/>
      <c r="H36" s="2">
        <v>15</v>
      </c>
      <c r="I36" s="2">
        <v>36</v>
      </c>
      <c r="J36" s="2">
        <v>18</v>
      </c>
      <c r="K36" s="2">
        <v>29</v>
      </c>
      <c r="L36" s="2">
        <v>29</v>
      </c>
      <c r="M36" s="2"/>
      <c r="N36" s="2"/>
      <c r="O36" s="2"/>
      <c r="P36" s="2">
        <v>26</v>
      </c>
      <c r="Q36" s="2">
        <v>10</v>
      </c>
      <c r="R36" s="2">
        <v>16</v>
      </c>
      <c r="S36" s="2">
        <v>15</v>
      </c>
      <c r="T36" s="2">
        <v>26</v>
      </c>
      <c r="U36" s="2"/>
      <c r="V36" s="2">
        <v>12</v>
      </c>
      <c r="W36" s="2"/>
      <c r="X36" s="2"/>
      <c r="Y36" s="2"/>
      <c r="Z36" s="2"/>
      <c r="AA36" s="2"/>
      <c r="AB36" s="2"/>
      <c r="AC36" s="2"/>
      <c r="AD36" s="2">
        <v>26</v>
      </c>
      <c r="AE36" s="2"/>
      <c r="AF36" s="2"/>
      <c r="AG36" s="2"/>
      <c r="AH36" s="20">
        <f>AD36+V36</f>
        <v>38</v>
      </c>
      <c r="AJ36"/>
      <c r="AK36"/>
      <c r="AL36"/>
      <c r="AM36"/>
    </row>
    <row r="37" spans="1:39" ht="15.5" x14ac:dyDescent="0.35">
      <c r="A37" s="9" t="s">
        <v>80</v>
      </c>
      <c r="B37" s="9" t="s">
        <v>61</v>
      </c>
      <c r="C37" s="11" t="s">
        <v>222</v>
      </c>
      <c r="D37" s="11" t="s">
        <v>223</v>
      </c>
      <c r="E37" s="4"/>
      <c r="F37" s="4"/>
      <c r="G37" s="4"/>
      <c r="H37" s="2"/>
      <c r="I37" s="2"/>
      <c r="J37" s="2"/>
      <c r="K37" s="2"/>
      <c r="L37" s="2"/>
      <c r="M37" s="2">
        <v>3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>
        <v>32</v>
      </c>
      <c r="AE37" s="2"/>
      <c r="AF37" s="2"/>
      <c r="AG37" s="2"/>
      <c r="AH37" s="20">
        <f>AD37</f>
        <v>32</v>
      </c>
      <c r="AJ37"/>
      <c r="AK37"/>
      <c r="AL37"/>
      <c r="AM37"/>
    </row>
    <row r="38" spans="1:39" ht="15.5" x14ac:dyDescent="0.35">
      <c r="A38" s="9" t="s">
        <v>204</v>
      </c>
      <c r="B38" s="9" t="s">
        <v>205</v>
      </c>
      <c r="C38" s="11" t="s">
        <v>187</v>
      </c>
      <c r="D38" s="11" t="s">
        <v>30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31"/>
      <c r="P38" s="31"/>
      <c r="Q38" s="31"/>
      <c r="R38" s="31"/>
      <c r="S38" s="31"/>
      <c r="T38" s="2"/>
      <c r="U38" s="2"/>
      <c r="V38" s="2"/>
      <c r="W38" s="2"/>
      <c r="X38" s="2"/>
      <c r="Y38" s="2"/>
      <c r="Z38" s="2"/>
      <c r="AA38" s="2"/>
      <c r="AB38" s="2"/>
      <c r="AC38" s="2">
        <v>29</v>
      </c>
      <c r="AD38" s="2"/>
      <c r="AE38" s="2"/>
      <c r="AF38" s="2"/>
      <c r="AG38" s="2"/>
      <c r="AH38" s="20">
        <f>AC38</f>
        <v>29</v>
      </c>
      <c r="AJ38"/>
      <c r="AK38"/>
      <c r="AL38"/>
      <c r="AM38"/>
    </row>
    <row r="39" spans="1:39" ht="15.5" x14ac:dyDescent="0.35">
      <c r="A39" s="9" t="s">
        <v>74</v>
      </c>
      <c r="B39" s="9" t="s">
        <v>206</v>
      </c>
      <c r="C39" s="11" t="s">
        <v>200</v>
      </c>
      <c r="D39" s="11" t="s">
        <v>67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31"/>
      <c r="P39" s="31"/>
      <c r="Q39" s="31"/>
      <c r="R39" s="31"/>
      <c r="S39" s="31"/>
      <c r="T39" s="2"/>
      <c r="U39" s="2"/>
      <c r="V39" s="2"/>
      <c r="W39" s="2"/>
      <c r="X39" s="2"/>
      <c r="Y39" s="2"/>
      <c r="Z39" s="2"/>
      <c r="AA39" s="2"/>
      <c r="AB39" s="2">
        <v>26</v>
      </c>
      <c r="AC39" s="2"/>
      <c r="AD39" s="2"/>
      <c r="AE39" s="2"/>
      <c r="AF39" s="2"/>
      <c r="AG39" s="2"/>
      <c r="AH39" s="20">
        <f>AB39</f>
        <v>26</v>
      </c>
      <c r="AJ39"/>
      <c r="AK39"/>
      <c r="AL39"/>
      <c r="AM39"/>
    </row>
    <row r="40" spans="1:39" ht="15.5" x14ac:dyDescent="0.35">
      <c r="A40" s="9" t="s">
        <v>153</v>
      </c>
      <c r="B40" s="9" t="s">
        <v>207</v>
      </c>
      <c r="C40" s="11" t="s">
        <v>11</v>
      </c>
      <c r="D40" s="11" t="s">
        <v>201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31"/>
      <c r="P40" s="31"/>
      <c r="Q40" s="31"/>
      <c r="R40" s="31"/>
      <c r="S40" s="31"/>
      <c r="T40" s="2"/>
      <c r="U40" s="2"/>
      <c r="V40" s="2"/>
      <c r="W40" s="2"/>
      <c r="X40" s="2"/>
      <c r="Y40" s="2"/>
      <c r="Z40" s="2"/>
      <c r="AA40" s="2"/>
      <c r="AB40" s="2">
        <v>24</v>
      </c>
      <c r="AC40" s="2"/>
      <c r="AD40" s="2"/>
      <c r="AE40" s="2"/>
      <c r="AF40" s="2"/>
      <c r="AG40" s="2"/>
      <c r="AH40" s="20">
        <f>AB40</f>
        <v>24</v>
      </c>
      <c r="AJ40"/>
      <c r="AK40"/>
      <c r="AL40"/>
      <c r="AM40"/>
    </row>
    <row r="41" spans="1:39" ht="15.5" x14ac:dyDescent="0.35">
      <c r="A41" s="9" t="s">
        <v>61</v>
      </c>
      <c r="B41" s="9" t="s">
        <v>132</v>
      </c>
      <c r="C41" s="11" t="s">
        <v>224</v>
      </c>
      <c r="D41" s="11" t="s">
        <v>225</v>
      </c>
      <c r="E41" s="4"/>
      <c r="F41" s="4"/>
      <c r="G41" s="4"/>
      <c r="H41" s="2"/>
      <c r="I41" s="2"/>
      <c r="J41" s="2"/>
      <c r="K41" s="2"/>
      <c r="L41" s="2"/>
      <c r="M41" s="2">
        <v>3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>
        <v>24</v>
      </c>
      <c r="AE41" s="2"/>
      <c r="AF41" s="2"/>
      <c r="AG41" s="2"/>
      <c r="AH41" s="20">
        <f>AD41</f>
        <v>24</v>
      </c>
      <c r="AJ41"/>
      <c r="AK41"/>
      <c r="AL41"/>
      <c r="AM41"/>
    </row>
    <row r="42" spans="1:39" ht="15.5" x14ac:dyDescent="0.35">
      <c r="A42" s="9" t="s">
        <v>205</v>
      </c>
      <c r="B42" s="9" t="s">
        <v>181</v>
      </c>
      <c r="C42" s="11" t="s">
        <v>88</v>
      </c>
      <c r="D42" s="11" t="s">
        <v>89</v>
      </c>
      <c r="E42" s="4"/>
      <c r="F42" s="4"/>
      <c r="G42" s="4"/>
      <c r="H42" s="2"/>
      <c r="I42" s="2"/>
      <c r="J42" s="2"/>
      <c r="K42" s="2"/>
      <c r="L42" s="2"/>
      <c r="M42" s="2">
        <v>14</v>
      </c>
      <c r="N42" s="2"/>
      <c r="O42" s="2"/>
      <c r="P42" s="2"/>
      <c r="Q42" s="2"/>
      <c r="R42" s="2"/>
      <c r="S42" s="2">
        <v>10</v>
      </c>
      <c r="T42" s="2"/>
      <c r="U42" s="2"/>
      <c r="V42" s="2"/>
      <c r="W42" s="2"/>
      <c r="X42" s="2"/>
      <c r="Y42" s="2"/>
      <c r="Z42" s="2">
        <v>16</v>
      </c>
      <c r="AA42" s="2"/>
      <c r="AB42" s="2"/>
      <c r="AC42" s="2"/>
      <c r="AD42" s="2">
        <v>7</v>
      </c>
      <c r="AE42" s="2"/>
      <c r="AF42" s="2"/>
      <c r="AG42" s="2"/>
      <c r="AH42" s="20">
        <f>AD42+Z42</f>
        <v>23</v>
      </c>
      <c r="AJ42"/>
      <c r="AK42"/>
      <c r="AL42"/>
      <c r="AM42"/>
    </row>
    <row r="43" spans="1:39" ht="15.5" x14ac:dyDescent="0.35">
      <c r="A43" s="9" t="s">
        <v>75</v>
      </c>
      <c r="B43" s="9" t="s">
        <v>208</v>
      </c>
      <c r="C43" s="11" t="s">
        <v>151</v>
      </c>
      <c r="D43" s="11" t="s">
        <v>152</v>
      </c>
      <c r="E43" s="4"/>
      <c r="F43" s="4"/>
      <c r="G43" s="4"/>
      <c r="H43" s="2"/>
      <c r="I43" s="2"/>
      <c r="J43" s="2"/>
      <c r="K43" s="2"/>
      <c r="L43" s="2"/>
      <c r="M43" s="2"/>
      <c r="N43" s="2"/>
      <c r="O43" s="2"/>
      <c r="P43" s="2"/>
      <c r="Q43" s="2">
        <v>29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>
        <v>22</v>
      </c>
      <c r="AD43" s="2"/>
      <c r="AE43" s="2"/>
      <c r="AF43" s="2"/>
      <c r="AG43" s="2"/>
      <c r="AH43" s="20">
        <f>AC43</f>
        <v>22</v>
      </c>
      <c r="AJ43"/>
      <c r="AK43"/>
      <c r="AL43"/>
      <c r="AM43"/>
    </row>
    <row r="44" spans="1:39" ht="15.5" x14ac:dyDescent="0.35">
      <c r="A44" s="9" t="s">
        <v>206</v>
      </c>
      <c r="B44" s="9" t="s">
        <v>142</v>
      </c>
      <c r="C44" s="11" t="s">
        <v>232</v>
      </c>
      <c r="D44" s="11" t="s">
        <v>16</v>
      </c>
      <c r="E44" s="4"/>
      <c r="F44" s="4"/>
      <c r="G44" s="4"/>
      <c r="H44" s="2"/>
      <c r="I44" s="2"/>
      <c r="J44" s="2"/>
      <c r="K44" s="2"/>
      <c r="L44" s="2"/>
      <c r="M44" s="2">
        <v>3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>
        <v>9</v>
      </c>
      <c r="AE44" s="2">
        <v>9</v>
      </c>
      <c r="AF44" s="2"/>
      <c r="AG44" s="2"/>
      <c r="AH44" s="20">
        <f>AE44+AD44</f>
        <v>18</v>
      </c>
      <c r="AJ44"/>
      <c r="AK44"/>
      <c r="AL44"/>
      <c r="AM44"/>
    </row>
    <row r="45" spans="1:39" ht="15.5" x14ac:dyDescent="0.35">
      <c r="A45" s="9" t="s">
        <v>207</v>
      </c>
      <c r="B45" s="9" t="s">
        <v>209</v>
      </c>
      <c r="C45" s="11" t="s">
        <v>31</v>
      </c>
      <c r="D45" s="11" t="s">
        <v>188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31"/>
      <c r="P45" s="31"/>
      <c r="Q45" s="31"/>
      <c r="R45" s="31"/>
      <c r="S45" s="31"/>
      <c r="T45" s="2"/>
      <c r="U45" s="2"/>
      <c r="V45" s="2"/>
      <c r="W45" s="2"/>
      <c r="X45" s="2"/>
      <c r="Y45" s="2"/>
      <c r="Z45" s="2"/>
      <c r="AA45" s="2"/>
      <c r="AB45" s="2"/>
      <c r="AC45" s="2">
        <v>16</v>
      </c>
      <c r="AD45" s="2"/>
      <c r="AE45" s="2"/>
      <c r="AF45" s="2"/>
      <c r="AG45" s="2"/>
      <c r="AH45" s="20">
        <f>AC45</f>
        <v>16</v>
      </c>
      <c r="AJ45"/>
      <c r="AK45"/>
      <c r="AL45"/>
      <c r="AM45"/>
    </row>
    <row r="46" spans="1:39" ht="15.5" x14ac:dyDescent="0.35">
      <c r="A46" s="9" t="s">
        <v>132</v>
      </c>
      <c r="B46" s="9">
        <v>999</v>
      </c>
      <c r="C46" s="11" t="s">
        <v>248</v>
      </c>
      <c r="D46" s="11" t="s">
        <v>21</v>
      </c>
      <c r="E46" s="4"/>
      <c r="F46" s="4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>
        <v>16</v>
      </c>
      <c r="AF46" s="2"/>
      <c r="AG46" s="2"/>
      <c r="AH46" s="20">
        <f>AE46</f>
        <v>16</v>
      </c>
      <c r="AJ46"/>
      <c r="AK46"/>
      <c r="AL46"/>
      <c r="AM46"/>
    </row>
    <row r="47" spans="1:39" ht="15.5" x14ac:dyDescent="0.35">
      <c r="A47" s="9" t="s">
        <v>181</v>
      </c>
      <c r="B47" s="9" t="s">
        <v>180</v>
      </c>
      <c r="C47" s="11" t="s">
        <v>189</v>
      </c>
      <c r="D47" s="11" t="s">
        <v>190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31"/>
      <c r="P47" s="31"/>
      <c r="Q47" s="31"/>
      <c r="R47" s="31"/>
      <c r="S47" s="31"/>
      <c r="T47" s="2"/>
      <c r="U47" s="2"/>
      <c r="V47" s="2"/>
      <c r="W47" s="2"/>
      <c r="X47" s="2"/>
      <c r="Y47" s="2"/>
      <c r="Z47" s="2"/>
      <c r="AA47" s="2"/>
      <c r="AB47" s="2"/>
      <c r="AC47" s="2">
        <v>15</v>
      </c>
      <c r="AD47" s="2"/>
      <c r="AE47" s="2"/>
      <c r="AF47" s="2"/>
      <c r="AG47" s="2"/>
      <c r="AH47" s="20">
        <f>AC47</f>
        <v>15</v>
      </c>
      <c r="AJ47"/>
      <c r="AK47"/>
      <c r="AL47"/>
      <c r="AM47"/>
    </row>
    <row r="48" spans="1:39" ht="15.5" x14ac:dyDescent="0.35">
      <c r="A48" s="9" t="s">
        <v>208</v>
      </c>
      <c r="B48" s="9" t="s">
        <v>210</v>
      </c>
      <c r="C48" s="11" t="s">
        <v>226</v>
      </c>
      <c r="D48" s="11" t="s">
        <v>227</v>
      </c>
      <c r="E48" s="4"/>
      <c r="F48" s="4"/>
      <c r="G48" s="4"/>
      <c r="H48" s="2"/>
      <c r="I48" s="2"/>
      <c r="J48" s="2"/>
      <c r="K48" s="2"/>
      <c r="L48" s="2"/>
      <c r="M48" s="2">
        <v>3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>
        <v>14</v>
      </c>
      <c r="AE48" s="2"/>
      <c r="AF48" s="2"/>
      <c r="AG48" s="2"/>
      <c r="AH48" s="20">
        <f>AD48</f>
        <v>14</v>
      </c>
      <c r="AJ48"/>
      <c r="AK48"/>
      <c r="AL48"/>
      <c r="AM48"/>
    </row>
    <row r="49" spans="1:39" ht="15.5" x14ac:dyDescent="0.35">
      <c r="A49" s="9" t="s">
        <v>133</v>
      </c>
      <c r="B49" s="9" t="s">
        <v>183</v>
      </c>
      <c r="C49" s="11" t="s">
        <v>157</v>
      </c>
      <c r="D49" s="11" t="s">
        <v>228</v>
      </c>
      <c r="E49" s="4"/>
      <c r="F49" s="4"/>
      <c r="G49" s="4"/>
      <c r="H49" s="2"/>
      <c r="I49" s="2"/>
      <c r="J49" s="2"/>
      <c r="K49" s="2"/>
      <c r="L49" s="2"/>
      <c r="M49" s="2">
        <v>3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>
        <v>13</v>
      </c>
      <c r="AE49" s="2"/>
      <c r="AF49" s="2"/>
      <c r="AG49" s="2"/>
      <c r="AH49" s="20">
        <f>AD49</f>
        <v>13</v>
      </c>
      <c r="AJ49"/>
      <c r="AK49"/>
      <c r="AL49"/>
      <c r="AM49"/>
    </row>
    <row r="50" spans="1:39" ht="15.5" x14ac:dyDescent="0.35">
      <c r="A50" s="9" t="s">
        <v>209</v>
      </c>
      <c r="B50" s="9" t="s">
        <v>163</v>
      </c>
      <c r="C50" s="11" t="s">
        <v>31</v>
      </c>
      <c r="D50" s="11" t="s">
        <v>150</v>
      </c>
      <c r="E50" s="4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>
        <v>11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>
        <v>11</v>
      </c>
      <c r="AD50" s="2"/>
      <c r="AE50" s="2"/>
      <c r="AF50" s="2"/>
      <c r="AG50" s="2"/>
      <c r="AH50" s="20">
        <f>AC50</f>
        <v>11</v>
      </c>
      <c r="AJ50"/>
      <c r="AK50"/>
      <c r="AL50"/>
      <c r="AM50"/>
    </row>
    <row r="51" spans="1:39" ht="15.5" x14ac:dyDescent="0.35">
      <c r="A51" s="9" t="s">
        <v>180</v>
      </c>
      <c r="B51" s="9" t="s">
        <v>136</v>
      </c>
      <c r="C51" s="11" t="s">
        <v>229</v>
      </c>
      <c r="D51" s="11" t="s">
        <v>23</v>
      </c>
      <c r="E51" s="4"/>
      <c r="F51" s="4"/>
      <c r="G51" s="4"/>
      <c r="H51" s="2"/>
      <c r="I51" s="2"/>
      <c r="J51" s="2"/>
      <c r="K51" s="2"/>
      <c r="L51" s="2"/>
      <c r="M51" s="2">
        <v>3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>
        <v>11</v>
      </c>
      <c r="AE51" s="2"/>
      <c r="AF51" s="2"/>
      <c r="AG51" s="2"/>
      <c r="AH51" s="20">
        <f>AD51</f>
        <v>11</v>
      </c>
      <c r="AJ51"/>
      <c r="AK51"/>
      <c r="AL51"/>
      <c r="AM51"/>
    </row>
    <row r="52" spans="1:39" ht="15.5" x14ac:dyDescent="0.35">
      <c r="A52" s="9" t="s">
        <v>63</v>
      </c>
      <c r="B52" s="9" t="s">
        <v>137</v>
      </c>
      <c r="C52" s="11" t="s">
        <v>230</v>
      </c>
      <c r="D52" s="11" t="s">
        <v>231</v>
      </c>
      <c r="E52" s="4"/>
      <c r="F52" s="4"/>
      <c r="G52" s="4"/>
      <c r="H52" s="2"/>
      <c r="I52" s="2"/>
      <c r="J52" s="2"/>
      <c r="K52" s="2"/>
      <c r="L52" s="2"/>
      <c r="M52" s="2">
        <v>3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>
        <v>10</v>
      </c>
      <c r="AE52" s="2"/>
      <c r="AF52" s="2"/>
      <c r="AG52" s="2"/>
      <c r="AH52" s="20">
        <f>AD52</f>
        <v>10</v>
      </c>
      <c r="AJ52"/>
      <c r="AK52"/>
      <c r="AL52"/>
      <c r="AM52"/>
    </row>
    <row r="53" spans="1:39" ht="15.5" x14ac:dyDescent="0.35">
      <c r="A53" s="9" t="s">
        <v>134</v>
      </c>
      <c r="B53" s="9" t="s">
        <v>211</v>
      </c>
      <c r="C53" s="10" t="s">
        <v>145</v>
      </c>
      <c r="D53" s="10" t="s">
        <v>146</v>
      </c>
      <c r="E53" s="2">
        <v>15</v>
      </c>
      <c r="F53" s="2">
        <v>29</v>
      </c>
      <c r="G53" s="2"/>
      <c r="H53" s="2"/>
      <c r="I53" s="2"/>
      <c r="J53" s="2"/>
      <c r="K53" s="2"/>
      <c r="L53" s="2"/>
      <c r="M53" s="2"/>
      <c r="N53" s="2"/>
      <c r="O53" s="2"/>
      <c r="P53" s="2">
        <v>10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>
        <v>10</v>
      </c>
      <c r="AF53" s="2"/>
      <c r="AG53" s="2"/>
      <c r="AH53" s="20">
        <f>AE53</f>
        <v>10</v>
      </c>
      <c r="AJ53"/>
      <c r="AK53"/>
      <c r="AL53"/>
      <c r="AM53"/>
    </row>
    <row r="54" spans="1:39" ht="15.5" x14ac:dyDescent="0.35">
      <c r="A54" s="9" t="s">
        <v>182</v>
      </c>
      <c r="B54" s="9" t="s">
        <v>62</v>
      </c>
      <c r="C54" s="11" t="s">
        <v>191</v>
      </c>
      <c r="D54" s="11" t="s">
        <v>192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31"/>
      <c r="P54" s="31"/>
      <c r="Q54" s="31"/>
      <c r="R54" s="31"/>
      <c r="S54" s="31"/>
      <c r="T54" s="2"/>
      <c r="U54" s="2"/>
      <c r="V54" s="2"/>
      <c r="W54" s="2"/>
      <c r="X54" s="2"/>
      <c r="Y54" s="2"/>
      <c r="Z54" s="2"/>
      <c r="AA54" s="2"/>
      <c r="AB54" s="2"/>
      <c r="AC54" s="2">
        <v>9</v>
      </c>
      <c r="AD54" s="2"/>
      <c r="AE54" s="2"/>
      <c r="AF54" s="2"/>
      <c r="AG54" s="2"/>
      <c r="AH54" s="20">
        <f>AC54</f>
        <v>9</v>
      </c>
      <c r="AJ54"/>
      <c r="AK54"/>
      <c r="AL54"/>
      <c r="AM54"/>
    </row>
    <row r="55" spans="1:39" ht="15.5" x14ac:dyDescent="0.35">
      <c r="A55" s="9" t="s">
        <v>210</v>
      </c>
      <c r="B55" s="9" t="s">
        <v>193</v>
      </c>
      <c r="C55" s="11" t="s">
        <v>189</v>
      </c>
      <c r="D55" s="11" t="s">
        <v>18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31"/>
      <c r="P55" s="31"/>
      <c r="Q55" s="31"/>
      <c r="R55" s="31"/>
      <c r="S55" s="31"/>
      <c r="T55" s="2"/>
      <c r="U55" s="2"/>
      <c r="V55" s="2"/>
      <c r="W55" s="2"/>
      <c r="X55" s="2"/>
      <c r="Y55" s="2"/>
      <c r="Z55" s="2"/>
      <c r="AA55" s="2"/>
      <c r="AB55" s="2"/>
      <c r="AC55" s="2">
        <v>8</v>
      </c>
      <c r="AD55" s="2"/>
      <c r="AE55" s="2"/>
      <c r="AF55" s="2"/>
      <c r="AG55" s="2"/>
      <c r="AH55" s="20">
        <f>AC55</f>
        <v>8</v>
      </c>
      <c r="AJ55"/>
      <c r="AK55"/>
      <c r="AL55"/>
      <c r="AM55"/>
    </row>
    <row r="56" spans="1:39" ht="15.5" x14ac:dyDescent="0.35">
      <c r="A56" s="9" t="s">
        <v>162</v>
      </c>
      <c r="B56" s="9" t="s">
        <v>194</v>
      </c>
      <c r="C56" s="11" t="s">
        <v>233</v>
      </c>
      <c r="D56" s="11" t="s">
        <v>234</v>
      </c>
      <c r="E56" s="4"/>
      <c r="F56" s="4"/>
      <c r="G56" s="4"/>
      <c r="H56" s="2"/>
      <c r="I56" s="2"/>
      <c r="J56" s="2"/>
      <c r="K56" s="2"/>
      <c r="L56" s="2"/>
      <c r="M56" s="2">
        <v>3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>
        <v>8</v>
      </c>
      <c r="AE56" s="2"/>
      <c r="AF56" s="2"/>
      <c r="AG56" s="2"/>
      <c r="AH56" s="20">
        <f>AD56</f>
        <v>8</v>
      </c>
      <c r="AJ56"/>
      <c r="AK56"/>
      <c r="AL56"/>
      <c r="AM56"/>
    </row>
    <row r="57" spans="1:39" ht="15.5" x14ac:dyDescent="0.35">
      <c r="A57" s="9" t="s">
        <v>183</v>
      </c>
      <c r="B57" s="9" t="s">
        <v>195</v>
      </c>
      <c r="C57" s="11" t="s">
        <v>31</v>
      </c>
      <c r="D57" s="11" t="s">
        <v>112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31"/>
      <c r="P57" s="31"/>
      <c r="Q57" s="31"/>
      <c r="R57" s="31"/>
      <c r="S57" s="31"/>
      <c r="T57" s="2"/>
      <c r="U57" s="2"/>
      <c r="V57" s="2"/>
      <c r="W57" s="2"/>
      <c r="X57" s="2"/>
      <c r="Y57" s="2"/>
      <c r="Z57" s="2"/>
      <c r="AA57" s="2"/>
      <c r="AB57" s="2"/>
      <c r="AC57" s="2">
        <v>7</v>
      </c>
      <c r="AD57" s="2"/>
      <c r="AE57" s="2"/>
      <c r="AF57" s="2"/>
      <c r="AG57" s="2"/>
      <c r="AH57" s="20">
        <f>AC57</f>
        <v>7</v>
      </c>
      <c r="AJ57"/>
      <c r="AK57"/>
      <c r="AL57"/>
      <c r="AM57"/>
    </row>
    <row r="58" spans="1:39" ht="15.5" x14ac:dyDescent="0.35">
      <c r="A58" s="9" t="s">
        <v>135</v>
      </c>
      <c r="B58" s="9" t="s">
        <v>196</v>
      </c>
      <c r="C58" s="11" t="s">
        <v>235</v>
      </c>
      <c r="D58" s="11" t="s">
        <v>236</v>
      </c>
      <c r="E58" s="4"/>
      <c r="F58" s="4"/>
      <c r="G58" s="4"/>
      <c r="H58" s="2"/>
      <c r="I58" s="2"/>
      <c r="J58" s="2"/>
      <c r="K58" s="2"/>
      <c r="L58" s="2"/>
      <c r="M58" s="2">
        <v>3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>
        <v>6</v>
      </c>
      <c r="AE58" s="2"/>
      <c r="AF58" s="2"/>
      <c r="AG58" s="2"/>
      <c r="AH58" s="20">
        <f>AD58</f>
        <v>6</v>
      </c>
      <c r="AJ58"/>
      <c r="AK58"/>
      <c r="AL58"/>
      <c r="AM58"/>
    </row>
    <row r="59" spans="1:39" ht="15.5" x14ac:dyDescent="0.35">
      <c r="A59" s="9" t="s">
        <v>163</v>
      </c>
      <c r="B59" s="9" t="s">
        <v>63</v>
      </c>
      <c r="C59" s="11" t="s">
        <v>84</v>
      </c>
      <c r="D59" s="11" t="s">
        <v>44</v>
      </c>
      <c r="E59" s="4"/>
      <c r="F59" s="4"/>
      <c r="G59" s="4"/>
      <c r="H59" s="2"/>
      <c r="I59" s="2"/>
      <c r="J59" s="2"/>
      <c r="K59" s="2"/>
      <c r="L59" s="2"/>
      <c r="M59" s="2">
        <v>80</v>
      </c>
      <c r="N59" s="2"/>
      <c r="O59" s="2"/>
      <c r="P59" s="2"/>
      <c r="Q59" s="2"/>
      <c r="R59" s="2"/>
      <c r="S59" s="2"/>
      <c r="T59" s="2"/>
      <c r="U59" s="2"/>
      <c r="V59" s="2"/>
      <c r="W59" s="2">
        <v>15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0">
        <v>0</v>
      </c>
      <c r="AJ59"/>
      <c r="AK59"/>
      <c r="AL59"/>
      <c r="AM59"/>
    </row>
    <row r="60" spans="1:39" ht="15.5" x14ac:dyDescent="0.35">
      <c r="A60" s="9" t="s">
        <v>136</v>
      </c>
      <c r="B60" s="9" t="s">
        <v>134</v>
      </c>
      <c r="C60" s="11" t="s">
        <v>92</v>
      </c>
      <c r="D60" s="11" t="s">
        <v>91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>
        <v>15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0">
        <v>0</v>
      </c>
      <c r="AJ60"/>
      <c r="AK60"/>
      <c r="AL60"/>
      <c r="AM60"/>
    </row>
    <row r="61" spans="1:39" ht="15.5" x14ac:dyDescent="0.35">
      <c r="A61" s="9" t="s">
        <v>137</v>
      </c>
      <c r="B61" s="9" t="s">
        <v>182</v>
      </c>
      <c r="C61" s="11" t="s">
        <v>170</v>
      </c>
      <c r="D61" s="11" t="s">
        <v>171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>
        <v>14</v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0">
        <v>0</v>
      </c>
      <c r="AJ61"/>
      <c r="AK61"/>
      <c r="AL61"/>
      <c r="AM61"/>
    </row>
    <row r="62" spans="1:39" ht="15.5" x14ac:dyDescent="0.35">
      <c r="A62" s="9" t="s">
        <v>62</v>
      </c>
      <c r="B62" s="9" t="s">
        <v>162</v>
      </c>
      <c r="C62" s="11" t="s">
        <v>172</v>
      </c>
      <c r="D62" s="11" t="s">
        <v>173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>
        <v>13</v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0">
        <v>0</v>
      </c>
      <c r="AJ62"/>
      <c r="AK62"/>
      <c r="AL62"/>
      <c r="AM62"/>
    </row>
    <row r="63" spans="1:39" ht="15.5" x14ac:dyDescent="0.35">
      <c r="A63" s="9" t="s">
        <v>138</v>
      </c>
      <c r="B63" s="9" t="s">
        <v>135</v>
      </c>
      <c r="C63" s="11" t="s">
        <v>174</v>
      </c>
      <c r="D63" s="11" t="s">
        <v>175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>
        <v>12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0">
        <v>0</v>
      </c>
      <c r="AJ63"/>
      <c r="AK63"/>
      <c r="AL63"/>
      <c r="AM63"/>
    </row>
    <row r="64" spans="1:39" ht="15.5" x14ac:dyDescent="0.35">
      <c r="A64" s="9" t="s">
        <v>142</v>
      </c>
      <c r="B64" s="9" t="s">
        <v>138</v>
      </c>
      <c r="C64" s="11" t="s">
        <v>167</v>
      </c>
      <c r="D64" s="11" t="s">
        <v>168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>
        <v>9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0">
        <v>0</v>
      </c>
      <c r="AJ64"/>
      <c r="AK64"/>
      <c r="AL64"/>
      <c r="AM64"/>
    </row>
    <row r="65" spans="1:39" ht="15.5" x14ac:dyDescent="0.35">
      <c r="A65" s="9" t="s">
        <v>193</v>
      </c>
      <c r="B65" s="9" t="s">
        <v>128</v>
      </c>
      <c r="C65" s="10" t="s">
        <v>31</v>
      </c>
      <c r="D65" s="10" t="s">
        <v>42</v>
      </c>
      <c r="E65" s="4"/>
      <c r="F65" s="4"/>
      <c r="G65" s="4"/>
      <c r="H65" s="2">
        <v>36</v>
      </c>
      <c r="I65" s="2"/>
      <c r="J65" s="2"/>
      <c r="K65" s="2"/>
      <c r="L65" s="2"/>
      <c r="M65" s="2">
        <v>40</v>
      </c>
      <c r="N65" s="2"/>
      <c r="O65" s="2"/>
      <c r="P65" s="2"/>
      <c r="Q65" s="2"/>
      <c r="R65" s="2"/>
      <c r="S65" s="2"/>
      <c r="T65" s="2"/>
      <c r="U65" s="2"/>
      <c r="V65" s="2">
        <v>29</v>
      </c>
      <c r="W65" s="2">
        <v>100</v>
      </c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0">
        <v>0</v>
      </c>
      <c r="AJ65"/>
      <c r="AK65"/>
      <c r="AL65"/>
      <c r="AM65"/>
    </row>
    <row r="66" spans="1:39" ht="15.5" x14ac:dyDescent="0.35">
      <c r="A66" s="9" t="s">
        <v>194</v>
      </c>
      <c r="B66" s="9" t="s">
        <v>203</v>
      </c>
      <c r="C66" s="11" t="s">
        <v>54</v>
      </c>
      <c r="D66" s="11" t="s">
        <v>55</v>
      </c>
      <c r="E66" s="4"/>
      <c r="F66" s="4"/>
      <c r="G66" s="4"/>
      <c r="H66" s="4"/>
      <c r="I66" s="2">
        <v>16</v>
      </c>
      <c r="J66" s="2">
        <v>8</v>
      </c>
      <c r="K66" s="2"/>
      <c r="L66" s="2">
        <v>14</v>
      </c>
      <c r="M66" s="2"/>
      <c r="N66" s="2"/>
      <c r="O66" s="2"/>
      <c r="P66" s="2"/>
      <c r="Q66" s="2"/>
      <c r="R66" s="2"/>
      <c r="S66" s="2">
        <v>26</v>
      </c>
      <c r="T66" s="2">
        <v>50</v>
      </c>
      <c r="U66" s="2"/>
      <c r="V66" s="2">
        <v>14</v>
      </c>
      <c r="W66" s="2">
        <v>29</v>
      </c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0">
        <v>0</v>
      </c>
      <c r="AJ66"/>
      <c r="AK66"/>
      <c r="AL66"/>
      <c r="AM66"/>
    </row>
    <row r="67" spans="1:39" ht="15.5" x14ac:dyDescent="0.35">
      <c r="A67" s="9" t="s">
        <v>195</v>
      </c>
      <c r="B67" s="9" t="s">
        <v>153</v>
      </c>
      <c r="C67" s="11" t="s">
        <v>169</v>
      </c>
      <c r="D67" s="11" t="s">
        <v>69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>
        <v>32</v>
      </c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0">
        <v>0</v>
      </c>
      <c r="AJ67"/>
      <c r="AK67"/>
      <c r="AL67"/>
      <c r="AM67"/>
    </row>
    <row r="68" spans="1:39" ht="15.5" x14ac:dyDescent="0.35">
      <c r="A68" s="9" t="s">
        <v>196</v>
      </c>
      <c r="B68" s="9" t="s">
        <v>75</v>
      </c>
      <c r="C68" s="10" t="s">
        <v>32</v>
      </c>
      <c r="D68" s="10" t="s">
        <v>14</v>
      </c>
      <c r="E68" s="4"/>
      <c r="F68" s="4"/>
      <c r="G68" s="4"/>
      <c r="H68" s="2">
        <v>10</v>
      </c>
      <c r="I68" s="2">
        <v>9</v>
      </c>
      <c r="J68" s="2">
        <v>6</v>
      </c>
      <c r="K68" s="2"/>
      <c r="L68" s="2"/>
      <c r="M68" s="2"/>
      <c r="N68" s="2"/>
      <c r="O68" s="2"/>
      <c r="P68" s="2"/>
      <c r="Q68" s="2"/>
      <c r="R68" s="2"/>
      <c r="S68" s="2">
        <v>20</v>
      </c>
      <c r="T68" s="2">
        <v>18</v>
      </c>
      <c r="U68" s="2"/>
      <c r="V68" s="2">
        <v>8</v>
      </c>
      <c r="W68" s="2">
        <v>20</v>
      </c>
      <c r="X68" s="2">
        <v>0</v>
      </c>
      <c r="Y68" s="2"/>
      <c r="Z68" s="2"/>
      <c r="AA68" s="2"/>
      <c r="AB68" s="2"/>
      <c r="AC68" s="2"/>
      <c r="AD68" s="2"/>
      <c r="AE68" s="2"/>
      <c r="AF68" s="2"/>
      <c r="AG68" s="2"/>
      <c r="AH68" s="20">
        <v>0</v>
      </c>
      <c r="AJ68"/>
      <c r="AK68"/>
      <c r="AL68"/>
      <c r="AM68"/>
    </row>
    <row r="69" spans="1:39" ht="15.5" x14ac:dyDescent="0.35">
      <c r="A69" s="9" t="s">
        <v>197</v>
      </c>
      <c r="B69" s="9" t="s">
        <v>79</v>
      </c>
      <c r="C69" s="11" t="s">
        <v>158</v>
      </c>
      <c r="D69" s="11" t="s">
        <v>44</v>
      </c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>
        <v>45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0">
        <v>0</v>
      </c>
      <c r="AJ69"/>
      <c r="AK69"/>
      <c r="AL69"/>
      <c r="AM69"/>
    </row>
    <row r="70" spans="1:39" ht="15.5" x14ac:dyDescent="0.35">
      <c r="A70" s="9" t="s">
        <v>198</v>
      </c>
      <c r="B70" s="9" t="s">
        <v>74</v>
      </c>
      <c r="C70" s="10" t="s">
        <v>19</v>
      </c>
      <c r="D70" s="10" t="s">
        <v>6</v>
      </c>
      <c r="E70" s="4"/>
      <c r="F70" s="4"/>
      <c r="G70" s="2">
        <v>8</v>
      </c>
      <c r="H70" s="2">
        <v>2</v>
      </c>
      <c r="I70" s="21"/>
      <c r="J70" s="21"/>
      <c r="K70" s="21"/>
      <c r="L70" s="2">
        <v>18</v>
      </c>
      <c r="M70" s="2"/>
      <c r="N70" s="2"/>
      <c r="O70" s="2"/>
      <c r="P70" s="2"/>
      <c r="Q70" s="2"/>
      <c r="R70" s="2"/>
      <c r="S70" s="2"/>
      <c r="T70" s="2"/>
      <c r="U70" s="2">
        <v>32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0">
        <v>0</v>
      </c>
      <c r="AJ70"/>
      <c r="AK70"/>
      <c r="AL70"/>
      <c r="AM70"/>
    </row>
    <row r="71" spans="1:39" ht="15.5" x14ac:dyDescent="0.35">
      <c r="A71" s="9" t="s">
        <v>199</v>
      </c>
      <c r="B71" s="9" t="s">
        <v>197</v>
      </c>
      <c r="C71" s="11" t="s">
        <v>52</v>
      </c>
      <c r="D71" s="11" t="s">
        <v>53</v>
      </c>
      <c r="E71" s="2"/>
      <c r="F71" s="2">
        <v>15</v>
      </c>
      <c r="G71" s="2">
        <v>50</v>
      </c>
      <c r="H71" s="21">
        <v>8</v>
      </c>
      <c r="I71" s="2">
        <v>12</v>
      </c>
      <c r="J71" s="2">
        <v>15</v>
      </c>
      <c r="K71" s="2">
        <v>18</v>
      </c>
      <c r="L71" s="2">
        <v>10</v>
      </c>
      <c r="M71" s="2"/>
      <c r="N71" s="2"/>
      <c r="O71" s="2"/>
      <c r="P71" s="2">
        <v>22</v>
      </c>
      <c r="Q71" s="2">
        <v>24</v>
      </c>
      <c r="R71" s="2">
        <v>20</v>
      </c>
      <c r="S71" s="2">
        <v>29</v>
      </c>
      <c r="T71" s="2">
        <v>14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0">
        <v>0</v>
      </c>
      <c r="AJ71"/>
      <c r="AK71"/>
      <c r="AL71"/>
      <c r="AM71"/>
    </row>
    <row r="72" spans="1:39" ht="15.5" x14ac:dyDescent="0.35">
      <c r="A72" s="9" t="s">
        <v>211</v>
      </c>
      <c r="B72" s="9" t="s">
        <v>198</v>
      </c>
      <c r="C72" s="11" t="s">
        <v>143</v>
      </c>
      <c r="D72" s="11" t="s">
        <v>144</v>
      </c>
      <c r="E72" s="29"/>
      <c r="F72" s="30">
        <v>45</v>
      </c>
      <c r="G72" s="29"/>
      <c r="H72" s="29"/>
      <c r="I72" s="29"/>
      <c r="J72" s="29"/>
      <c r="K72" s="29"/>
      <c r="L72" s="29"/>
      <c r="M72" s="29"/>
      <c r="N72" s="29"/>
      <c r="O72" s="29"/>
      <c r="P72" s="30">
        <v>13</v>
      </c>
      <c r="Q72" s="30"/>
      <c r="R72" s="30"/>
      <c r="S72" s="30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0">
        <v>0</v>
      </c>
    </row>
    <row r="73" spans="1:39" ht="15.5" x14ac:dyDescent="0.35">
      <c r="A73" s="9" t="s">
        <v>212</v>
      </c>
      <c r="B73" s="9" t="s">
        <v>199</v>
      </c>
      <c r="C73" s="11" t="s">
        <v>103</v>
      </c>
      <c r="D73" s="11" t="s">
        <v>104</v>
      </c>
      <c r="E73" s="29"/>
      <c r="F73" s="29"/>
      <c r="G73" s="29"/>
      <c r="H73" s="30"/>
      <c r="I73" s="30"/>
      <c r="J73" s="30"/>
      <c r="K73" s="30"/>
      <c r="L73" s="30"/>
      <c r="M73" s="30"/>
      <c r="N73" s="30">
        <v>12</v>
      </c>
      <c r="O73" s="30"/>
      <c r="P73" s="30"/>
      <c r="Q73" s="30"/>
      <c r="R73" s="30"/>
      <c r="S73" s="30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0">
        <v>0</v>
      </c>
    </row>
    <row r="74" spans="1:39" ht="15.5" x14ac:dyDescent="0.35">
      <c r="A74" s="9" t="s">
        <v>213</v>
      </c>
      <c r="B74" s="9" t="s">
        <v>212</v>
      </c>
      <c r="C74" s="11" t="s">
        <v>28</v>
      </c>
      <c r="D74" s="11" t="s">
        <v>93</v>
      </c>
      <c r="E74" s="29"/>
      <c r="F74" s="29"/>
      <c r="G74" s="29"/>
      <c r="H74" s="30"/>
      <c r="I74" s="30"/>
      <c r="J74" s="30"/>
      <c r="K74" s="30"/>
      <c r="L74" s="30"/>
      <c r="M74" s="30">
        <v>7</v>
      </c>
      <c r="N74" s="30"/>
      <c r="O74" s="30"/>
      <c r="P74" s="30">
        <v>9</v>
      </c>
      <c r="Q74" s="30"/>
      <c r="R74" s="30"/>
      <c r="S74" s="30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0">
        <v>0</v>
      </c>
    </row>
    <row r="75" spans="1:39" ht="15.5" x14ac:dyDescent="0.35">
      <c r="A75" s="9" t="s">
        <v>214</v>
      </c>
      <c r="B75" s="9" t="s">
        <v>213</v>
      </c>
      <c r="C75" s="11" t="s">
        <v>149</v>
      </c>
      <c r="D75" s="11" t="s">
        <v>110</v>
      </c>
      <c r="E75" s="29"/>
      <c r="F75" s="29"/>
      <c r="G75" s="29"/>
      <c r="H75" s="30"/>
      <c r="I75" s="30"/>
      <c r="J75" s="30"/>
      <c r="K75" s="30"/>
      <c r="L75" s="30"/>
      <c r="M75" s="30"/>
      <c r="N75" s="30"/>
      <c r="O75" s="30"/>
      <c r="P75" s="30"/>
      <c r="Q75" s="30">
        <v>5</v>
      </c>
      <c r="R75" s="30"/>
      <c r="S75" s="30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0">
        <v>0</v>
      </c>
    </row>
    <row r="76" spans="1:39" ht="15.5" x14ac:dyDescent="0.35">
      <c r="A76" s="9" t="s">
        <v>215</v>
      </c>
      <c r="B76" s="9" t="s">
        <v>214</v>
      </c>
      <c r="C76" s="11" t="s">
        <v>46</v>
      </c>
      <c r="D76" s="11" t="s">
        <v>14</v>
      </c>
      <c r="E76" s="32">
        <v>12</v>
      </c>
      <c r="F76" s="30">
        <v>32</v>
      </c>
      <c r="G76" s="30">
        <v>40</v>
      </c>
      <c r="H76" s="30"/>
      <c r="I76" s="30"/>
      <c r="J76" s="30"/>
      <c r="K76" s="30"/>
      <c r="L76" s="30"/>
      <c r="M76" s="30"/>
      <c r="N76" s="30">
        <v>80</v>
      </c>
      <c r="O76" s="30"/>
      <c r="P76" s="30"/>
      <c r="Q76" s="30"/>
      <c r="R76" s="30"/>
      <c r="S76" s="30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0">
        <v>0</v>
      </c>
    </row>
    <row r="77" spans="1:39" ht="15.5" x14ac:dyDescent="0.35">
      <c r="A77" s="9" t="s">
        <v>216</v>
      </c>
      <c r="B77" s="9" t="s">
        <v>215</v>
      </c>
      <c r="C77" s="10" t="s">
        <v>35</v>
      </c>
      <c r="D77" s="10" t="s">
        <v>36</v>
      </c>
      <c r="E77" s="30">
        <v>11</v>
      </c>
      <c r="F77" s="29"/>
      <c r="G77" s="30">
        <v>16</v>
      </c>
      <c r="H77" s="30">
        <v>22</v>
      </c>
      <c r="I77" s="30">
        <v>45</v>
      </c>
      <c r="J77" s="30">
        <v>26</v>
      </c>
      <c r="K77" s="30"/>
      <c r="L77" s="30"/>
      <c r="M77" s="30"/>
      <c r="N77" s="30">
        <v>16</v>
      </c>
      <c r="O77" s="30">
        <v>60</v>
      </c>
      <c r="P77" s="30"/>
      <c r="Q77" s="30"/>
      <c r="R77" s="30"/>
      <c r="S77" s="30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0">
        <v>0</v>
      </c>
    </row>
    <row r="78" spans="1:39" ht="15.5" x14ac:dyDescent="0.35">
      <c r="A78" s="9" t="s">
        <v>217</v>
      </c>
      <c r="B78" s="9" t="s">
        <v>216</v>
      </c>
      <c r="C78" s="11" t="s">
        <v>87</v>
      </c>
      <c r="D78" s="11" t="s">
        <v>67</v>
      </c>
      <c r="E78" s="29"/>
      <c r="F78" s="29"/>
      <c r="G78" s="29"/>
      <c r="H78" s="30"/>
      <c r="I78" s="30"/>
      <c r="J78" s="30"/>
      <c r="K78" s="30"/>
      <c r="L78" s="30"/>
      <c r="M78" s="30">
        <v>45</v>
      </c>
      <c r="N78" s="30"/>
      <c r="O78" s="30"/>
      <c r="P78" s="30"/>
      <c r="Q78" s="30"/>
      <c r="R78" s="30"/>
      <c r="S78" s="30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0">
        <v>0</v>
      </c>
    </row>
    <row r="79" spans="1:39" ht="15.5" x14ac:dyDescent="0.35">
      <c r="A79" s="9" t="s">
        <v>218</v>
      </c>
      <c r="B79" s="9" t="s">
        <v>217</v>
      </c>
      <c r="C79" s="11" t="s">
        <v>111</v>
      </c>
      <c r="D79" s="11" t="s">
        <v>112</v>
      </c>
      <c r="E79" s="29"/>
      <c r="F79" s="29"/>
      <c r="G79" s="29"/>
      <c r="H79" s="30"/>
      <c r="I79" s="30"/>
      <c r="J79" s="30"/>
      <c r="K79" s="30"/>
      <c r="L79" s="30"/>
      <c r="M79" s="30"/>
      <c r="N79" s="30"/>
      <c r="O79" s="30">
        <v>14</v>
      </c>
      <c r="P79" s="30"/>
      <c r="Q79" s="30"/>
      <c r="R79" s="30"/>
      <c r="S79" s="30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0">
        <v>0</v>
      </c>
    </row>
    <row r="80" spans="1:39" ht="15.5" x14ac:dyDescent="0.35">
      <c r="A80" s="9" t="s">
        <v>237</v>
      </c>
      <c r="B80" s="9" t="s">
        <v>218</v>
      </c>
      <c r="C80" s="11" t="s">
        <v>85</v>
      </c>
      <c r="D80" s="11" t="s">
        <v>105</v>
      </c>
      <c r="E80" s="29"/>
      <c r="F80" s="29"/>
      <c r="G80" s="29"/>
      <c r="H80" s="30"/>
      <c r="I80" s="30"/>
      <c r="J80" s="30"/>
      <c r="K80" s="30"/>
      <c r="L80" s="30"/>
      <c r="M80" s="30"/>
      <c r="N80" s="30">
        <v>11</v>
      </c>
      <c r="O80" s="30"/>
      <c r="P80" s="30"/>
      <c r="Q80" s="30"/>
      <c r="R80" s="30"/>
      <c r="S80" s="30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0">
        <v>0</v>
      </c>
    </row>
    <row r="81" spans="1:34" ht="15.5" x14ac:dyDescent="0.35">
      <c r="A81" s="9" t="s">
        <v>238</v>
      </c>
      <c r="B81" s="9" t="s">
        <v>237</v>
      </c>
      <c r="C81" s="11" t="s">
        <v>85</v>
      </c>
      <c r="D81" s="11" t="s">
        <v>106</v>
      </c>
      <c r="E81" s="29"/>
      <c r="F81" s="29"/>
      <c r="G81" s="29"/>
      <c r="H81" s="30"/>
      <c r="I81" s="30"/>
      <c r="J81" s="30"/>
      <c r="K81" s="30"/>
      <c r="L81" s="30"/>
      <c r="M81" s="30"/>
      <c r="N81" s="30">
        <v>8</v>
      </c>
      <c r="O81" s="30"/>
      <c r="P81" s="30"/>
      <c r="Q81" s="30"/>
      <c r="R81" s="30"/>
      <c r="S81" s="30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0">
        <v>0</v>
      </c>
    </row>
    <row r="82" spans="1:34" ht="15.5" x14ac:dyDescent="0.35">
      <c r="A82" s="9" t="s">
        <v>239</v>
      </c>
      <c r="B82" s="9" t="s">
        <v>238</v>
      </c>
      <c r="C82" s="11" t="s">
        <v>107</v>
      </c>
      <c r="D82" s="11" t="s">
        <v>108</v>
      </c>
      <c r="E82" s="29"/>
      <c r="F82" s="29"/>
      <c r="G82" s="29"/>
      <c r="H82" s="30"/>
      <c r="I82" s="30"/>
      <c r="J82" s="30"/>
      <c r="K82" s="30"/>
      <c r="L82" s="30"/>
      <c r="M82" s="30"/>
      <c r="N82" s="30">
        <v>1</v>
      </c>
      <c r="O82" s="30"/>
      <c r="P82" s="30"/>
      <c r="Q82" s="30"/>
      <c r="R82" s="30"/>
      <c r="S82" s="30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0">
        <v>0</v>
      </c>
    </row>
    <row r="83" spans="1:34" ht="15.5" x14ac:dyDescent="0.35">
      <c r="A83" s="9" t="s">
        <v>240</v>
      </c>
      <c r="B83" s="9" t="s">
        <v>239</v>
      </c>
      <c r="C83" s="11" t="s">
        <v>65</v>
      </c>
      <c r="D83" s="11" t="s">
        <v>66</v>
      </c>
      <c r="E83" s="29"/>
      <c r="F83" s="29"/>
      <c r="G83" s="29"/>
      <c r="H83" s="30">
        <v>5</v>
      </c>
      <c r="I83" s="30"/>
      <c r="J83" s="30"/>
      <c r="K83" s="30"/>
      <c r="L83" s="30"/>
      <c r="M83" s="30">
        <v>15</v>
      </c>
      <c r="N83" s="30"/>
      <c r="O83" s="30"/>
      <c r="P83" s="30"/>
      <c r="Q83" s="30"/>
      <c r="R83" s="30"/>
      <c r="S83" s="30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0">
        <v>0</v>
      </c>
    </row>
    <row r="84" spans="1:34" ht="15.5" x14ac:dyDescent="0.35">
      <c r="A84" s="9" t="s">
        <v>241</v>
      </c>
      <c r="B84" s="9" t="s">
        <v>240</v>
      </c>
      <c r="C84" s="11" t="s">
        <v>90</v>
      </c>
      <c r="D84" s="11" t="s">
        <v>91</v>
      </c>
      <c r="E84" s="29"/>
      <c r="F84" s="29"/>
      <c r="G84" s="29"/>
      <c r="H84" s="30"/>
      <c r="I84" s="30"/>
      <c r="J84" s="30"/>
      <c r="K84" s="30"/>
      <c r="L84" s="30"/>
      <c r="M84" s="30">
        <v>13</v>
      </c>
      <c r="N84" s="30"/>
      <c r="O84" s="30"/>
      <c r="P84" s="30"/>
      <c r="Q84" s="30"/>
      <c r="R84" s="30"/>
      <c r="S84" s="30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0">
        <v>0</v>
      </c>
    </row>
    <row r="85" spans="1:34" ht="15.5" x14ac:dyDescent="0.35">
      <c r="A85" s="9" t="s">
        <v>242</v>
      </c>
      <c r="B85" s="9" t="s">
        <v>241</v>
      </c>
      <c r="C85" s="11" t="s">
        <v>92</v>
      </c>
      <c r="D85" s="11" t="s">
        <v>30</v>
      </c>
      <c r="E85" s="29"/>
      <c r="F85" s="29"/>
      <c r="G85" s="29"/>
      <c r="H85" s="30"/>
      <c r="I85" s="30"/>
      <c r="J85" s="30"/>
      <c r="K85" s="30"/>
      <c r="L85" s="30"/>
      <c r="M85" s="30">
        <v>11</v>
      </c>
      <c r="N85" s="30"/>
      <c r="O85" s="30"/>
      <c r="P85" s="30"/>
      <c r="Q85" s="30"/>
      <c r="R85" s="30"/>
      <c r="S85" s="30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0">
        <v>0</v>
      </c>
    </row>
    <row r="86" spans="1:34" ht="15.5" x14ac:dyDescent="0.35">
      <c r="A86" s="9" t="s">
        <v>243</v>
      </c>
      <c r="B86" s="9" t="s">
        <v>242</v>
      </c>
      <c r="C86" s="11" t="s">
        <v>43</v>
      </c>
      <c r="D86" s="11" t="s">
        <v>45</v>
      </c>
      <c r="E86" s="32"/>
      <c r="F86" s="30"/>
      <c r="G86" s="30"/>
      <c r="H86" s="30">
        <v>4</v>
      </c>
      <c r="I86" s="30"/>
      <c r="J86" s="30"/>
      <c r="K86" s="30"/>
      <c r="L86" s="30"/>
      <c r="M86" s="30">
        <v>10</v>
      </c>
      <c r="N86" s="30"/>
      <c r="O86" s="30"/>
      <c r="P86" s="30"/>
      <c r="Q86" s="30"/>
      <c r="R86" s="30"/>
      <c r="S86" s="30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0">
        <v>0</v>
      </c>
    </row>
    <row r="87" spans="1:34" ht="15.5" x14ac:dyDescent="0.35">
      <c r="A87" s="9" t="s">
        <v>244</v>
      </c>
      <c r="B87" s="9" t="s">
        <v>243</v>
      </c>
      <c r="C87" s="11" t="s">
        <v>57</v>
      </c>
      <c r="D87" s="11" t="s">
        <v>38</v>
      </c>
      <c r="E87" s="30">
        <v>36</v>
      </c>
      <c r="F87" s="30"/>
      <c r="G87" s="30"/>
      <c r="H87" s="30">
        <v>11</v>
      </c>
      <c r="I87" s="30"/>
      <c r="J87" s="30"/>
      <c r="K87" s="30"/>
      <c r="L87" s="30"/>
      <c r="M87" s="30">
        <v>9</v>
      </c>
      <c r="N87" s="30"/>
      <c r="O87" s="30"/>
      <c r="P87" s="30"/>
      <c r="Q87" s="30"/>
      <c r="R87" s="30"/>
      <c r="S87" s="30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0">
        <v>0</v>
      </c>
    </row>
    <row r="88" spans="1:34" ht="15.5" x14ac:dyDescent="0.35">
      <c r="A88" s="9" t="s">
        <v>245</v>
      </c>
      <c r="B88" s="9" t="s">
        <v>244</v>
      </c>
      <c r="C88" s="11" t="s">
        <v>94</v>
      </c>
      <c r="D88" s="11" t="s">
        <v>95</v>
      </c>
      <c r="E88" s="29"/>
      <c r="F88" s="29"/>
      <c r="G88" s="29"/>
      <c r="H88" s="30"/>
      <c r="I88" s="30"/>
      <c r="J88" s="30"/>
      <c r="K88" s="30"/>
      <c r="L88" s="30"/>
      <c r="M88" s="30">
        <v>6</v>
      </c>
      <c r="N88" s="30"/>
      <c r="O88" s="30"/>
      <c r="P88" s="30"/>
      <c r="Q88" s="30"/>
      <c r="R88" s="30"/>
      <c r="S88" s="30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0">
        <v>0</v>
      </c>
    </row>
    <row r="89" spans="1:34" ht="15.5" x14ac:dyDescent="0.35">
      <c r="A89" s="9" t="s">
        <v>246</v>
      </c>
      <c r="B89" s="9" t="s">
        <v>245</v>
      </c>
      <c r="C89" s="11" t="s">
        <v>96</v>
      </c>
      <c r="D89" s="11" t="s">
        <v>97</v>
      </c>
      <c r="E89" s="29"/>
      <c r="F89" s="29"/>
      <c r="G89" s="29"/>
      <c r="H89" s="30"/>
      <c r="I89" s="30"/>
      <c r="J89" s="30"/>
      <c r="K89" s="30"/>
      <c r="L89" s="30"/>
      <c r="M89" s="30">
        <v>4</v>
      </c>
      <c r="N89" s="30"/>
      <c r="O89" s="30"/>
      <c r="P89" s="30"/>
      <c r="Q89" s="30"/>
      <c r="R89" s="30"/>
      <c r="S89" s="30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0">
        <v>0</v>
      </c>
    </row>
    <row r="90" spans="1:34" ht="15.5" x14ac:dyDescent="0.35">
      <c r="A90" s="9">
        <v>999</v>
      </c>
      <c r="B90" s="9" t="s">
        <v>246</v>
      </c>
      <c r="C90" s="11" t="s">
        <v>98</v>
      </c>
      <c r="D90" s="11" t="s">
        <v>99</v>
      </c>
      <c r="E90" s="29"/>
      <c r="F90" s="29"/>
      <c r="G90" s="29"/>
      <c r="H90" s="30"/>
      <c r="I90" s="30"/>
      <c r="J90" s="30"/>
      <c r="K90" s="30"/>
      <c r="L90" s="30"/>
      <c r="M90" s="30">
        <v>3</v>
      </c>
      <c r="N90" s="30"/>
      <c r="O90" s="30"/>
      <c r="P90" s="30"/>
      <c r="Q90" s="30"/>
      <c r="R90" s="30"/>
      <c r="S90" s="30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0">
        <v>0</v>
      </c>
    </row>
  </sheetData>
  <sortState ref="B5:AH90">
    <sortCondition descending="1" ref="AH5:AH90"/>
  </sortState>
  <phoneticPr fontId="3" type="noConversion"/>
  <pageMargins left="0.98425196850393704" right="0.98425196850393704" top="0.98425196850393704" bottom="0.98425196850393704" header="0.51181102362204722" footer="0.51181102362204722"/>
  <pageSetup paperSize="9" scale="61" fitToHeight="3" orientation="landscape" r:id="rId1"/>
  <headerFooter alignWithMargins="0">
    <oddHeader>&amp;C&amp;"Arial,Fett"&amp;14 &amp;20 1. Österreichische Siedler von Catan Rangliste&amp;R&amp;G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mit Streichresultate</vt:lpstr>
      <vt:lpstr>'mit Streichresultate'!Druckbereich</vt:lpstr>
      <vt:lpstr>'mit Streichresultate'!Drucktitel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</dc:creator>
  <cp:lastModifiedBy>Johann Ebner</cp:lastModifiedBy>
  <cp:lastPrinted>2015-09-18T14:02:07Z</cp:lastPrinted>
  <dcterms:created xsi:type="dcterms:W3CDTF">2012-04-28T19:58:17Z</dcterms:created>
  <dcterms:modified xsi:type="dcterms:W3CDTF">2015-12-06T19:38:48Z</dcterms:modified>
</cp:coreProperties>
</file>